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K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"/>
    <numFmt numFmtId="166" formatCode="0.000"/>
    <numFmt numFmtId="167" formatCode="0.000000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A3C"/>
      <sz val="14"/>
    </font>
    <font>
      <name val="Arial"/>
      <i val="1"/>
      <color rgb="006B7280"/>
      <sz val="10"/>
    </font>
    <font>
      <name val="Arial"/>
      <b val="1"/>
      <color rgb="000F6E6E"/>
      <sz val="11"/>
    </font>
    <font>
      <name val="Arial"/>
      <color rgb="001F2A3C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color rgb="00FFFFFF"/>
      <sz val="11"/>
    </font>
    <font>
      <name val="Arial"/>
      <b val="1"/>
      <color rgb="00FFFFFF"/>
      <sz val="12"/>
    </font>
    <font>
      <name val="Arial"/>
      <b val="1"/>
      <color rgb="001F2A3C"/>
      <sz val="10"/>
    </font>
    <font>
      <name val="Arial"/>
      <color rgb="006B7280"/>
      <sz val="9"/>
    </font>
    <font>
      <name val="Arial"/>
      <b val="1"/>
      <color rgb="00FFFFFF"/>
      <sz val="10"/>
    </font>
    <font>
      <name val="Arial"/>
      <i val="1"/>
      <color rgb="000F6E6E"/>
      <sz val="10"/>
    </font>
  </fonts>
  <fills count="4">
    <fill>
      <patternFill/>
    </fill>
    <fill>
      <patternFill patternType="gray125"/>
    </fill>
    <fill>
      <patternFill patternType="solid">
        <fgColor rgb="000F6E6E"/>
      </patternFill>
    </fill>
    <fill>
      <patternFill patternType="solid">
        <fgColor rgb="001F2A3C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2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/>
    </xf>
    <xf numFmtId="164" fontId="6" fillId="0" borderId="0" applyAlignment="1" pivotButton="0" quotePrefix="0" xfId="0">
      <alignment horizontal="right" vertical="center"/>
    </xf>
    <xf numFmtId="164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167" fontId="11" fillId="0" borderId="1" applyAlignment="1" pivotButton="0" quotePrefix="0" xfId="0">
      <alignment vertical="center"/>
    </xf>
    <xf numFmtId="165" fontId="7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166" fontId="6" fillId="0" borderId="0" applyAlignment="1" pivotButton="0" quotePrefix="0" xfId="0">
      <alignment horizontal="right" vertical="center"/>
    </xf>
    <xf numFmtId="0" fontId="8" fillId="2" borderId="0" applyAlignment="1" pivotButton="0" quotePrefix="0" xfId="0">
      <alignment vertical="center"/>
    </xf>
    <xf numFmtId="2" fontId="9" fillId="2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3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2" customWidth="1" min="3" max="3"/>
    <col width="34" customWidth="1" min="4" max="4"/>
    <col hidden="1" width="12" customWidth="1" min="5" max="5"/>
    <col width="3" customWidth="1" min="6" max="6"/>
    <col width="30" customWidth="1" min="7" max="7"/>
    <col width="17" customWidth="1" min="8" max="8"/>
  </cols>
  <sheetData>
    <row r="1" ht="28" customHeight="1">
      <c r="A1" s="1" t="inlineStr">
        <is>
          <t>THE PHARMA PARTNER</t>
        </is>
      </c>
    </row>
    <row r="2">
      <c r="A2" s="2" t="inlineStr">
        <is>
          <t>Mean Kinetic Temperature (MKT) Tracker</t>
        </is>
      </c>
    </row>
    <row r="3">
      <c r="A3" s="3" t="inlineStr">
        <is>
          <t>12-Month Temperature Tracker   |   Free tool: thepharmapartner.co.ke/tools/mkt-calculator</t>
        </is>
      </c>
    </row>
    <row r="5">
      <c r="G5" s="4" t="inlineStr">
        <is>
          <t>Summary (updates automatically)</t>
        </is>
      </c>
    </row>
    <row r="6" ht="26" customHeight="1">
      <c r="A6" s="5" t="inlineStr">
        <is>
          <t>Date</t>
        </is>
      </c>
      <c r="B6" s="5" t="inlineStr">
        <is>
          <t>Time</t>
        </is>
      </c>
      <c r="C6" s="5" t="inlineStr">
        <is>
          <t>Temperature (°C)</t>
        </is>
      </c>
      <c r="D6" s="5" t="inlineStr">
        <is>
          <t>Notes / event</t>
        </is>
      </c>
      <c r="E6" s="5" t="inlineStr">
        <is>
          <t>Arrhenius term (auto)</t>
        </is>
      </c>
      <c r="G6" s="6" t="inlineStr">
        <is>
          <t>Start date (optional)</t>
        </is>
      </c>
      <c r="H6" s="7" t="n"/>
    </row>
    <row r="7">
      <c r="A7" s="8">
        <f>IF($H$6="","",$H$6)</f>
        <v/>
      </c>
      <c r="B7" s="9" t="n"/>
      <c r="C7" s="10" t="n"/>
      <c r="D7" s="11" t="n"/>
      <c r="E7" s="12">
        <f>IF(C7="","",EXP(-$H$14/($H$15*(C7+273.15))))</f>
        <v/>
      </c>
      <c r="G7" s="6" t="inlineStr">
        <is>
          <t>Acceptable min (°C)</t>
        </is>
      </c>
      <c r="H7" s="13" t="n">
        <v>2</v>
      </c>
    </row>
    <row r="8">
      <c r="A8" s="8">
        <f>IF($H$6="","",A7+1)</f>
        <v/>
      </c>
      <c r="B8" s="9" t="n"/>
      <c r="C8" s="10" t="n"/>
      <c r="D8" s="11" t="n"/>
      <c r="E8" s="12">
        <f>IF(C8="","",EXP(-$H$14/($H$15*(C8+273.15))))</f>
        <v/>
      </c>
      <c r="G8" s="6" t="inlineStr">
        <is>
          <t>Acceptable max (°C)</t>
        </is>
      </c>
      <c r="H8" s="13" t="n">
        <v>8</v>
      </c>
    </row>
    <row r="9">
      <c r="A9" s="8">
        <f>IF($H$6="","",A8+1)</f>
        <v/>
      </c>
      <c r="B9" s="9" t="n"/>
      <c r="C9" s="10" t="n"/>
      <c r="D9" s="11" t="n"/>
      <c r="E9" s="12">
        <f>IF(C9="","",EXP(-$H$14/($H$15*(C9+273.15))))</f>
        <v/>
      </c>
      <c r="G9" s="6" t="inlineStr">
        <is>
          <t>Readings logged</t>
        </is>
      </c>
      <c r="H9" s="14">
        <f>COUNT(C7:C371)</f>
        <v/>
      </c>
    </row>
    <row r="10">
      <c r="A10" s="8">
        <f>IF($H$6="","",A9+1)</f>
        <v/>
      </c>
      <c r="B10" s="9" t="n"/>
      <c r="C10" s="10" t="n"/>
      <c r="D10" s="11" t="n"/>
      <c r="E10" s="12">
        <f>IF(C10="","",EXP(-$H$14/($H$15*(C10+273.15))))</f>
        <v/>
      </c>
      <c r="G10" s="6" t="inlineStr">
        <is>
          <t>Minimum (°C)</t>
        </is>
      </c>
      <c r="H10" s="13">
        <f>IF(COUNT(C7:C371)&lt;1,"",MIN(C7:C371))</f>
        <v/>
      </c>
    </row>
    <row r="11">
      <c r="A11" s="8">
        <f>IF($H$6="","",A10+1)</f>
        <v/>
      </c>
      <c r="B11" s="9" t="n"/>
      <c r="C11" s="10" t="n"/>
      <c r="D11" s="11" t="n"/>
      <c r="E11" s="12">
        <f>IF(C11="","",EXP(-$H$14/($H$15*(C11+273.15))))</f>
        <v/>
      </c>
      <c r="G11" s="6" t="inlineStr">
        <is>
          <t>Maximum (°C)</t>
        </is>
      </c>
      <c r="H11" s="13">
        <f>IF(COUNT(C7:C371)&lt;1,"",MAX(C7:C371))</f>
        <v/>
      </c>
    </row>
    <row r="12">
      <c r="A12" s="8">
        <f>IF($H$6="","",A11+1)</f>
        <v/>
      </c>
      <c r="B12" s="9" t="n"/>
      <c r="C12" s="10" t="n"/>
      <c r="D12" s="11" t="n"/>
      <c r="E12" s="12">
        <f>IF(C12="","",EXP(-$H$14/($H$15*(C12+273.15))))</f>
        <v/>
      </c>
      <c r="G12" s="6" t="inlineStr">
        <is>
          <t>Arithmetic mean (°C)</t>
        </is>
      </c>
      <c r="H12" s="13">
        <f>IF(COUNT(C7:C371)&lt;1,"",AVERAGE(C7:C371))</f>
        <v/>
      </c>
    </row>
    <row r="13">
      <c r="A13" s="8">
        <f>IF($H$6="","",A12+1)</f>
        <v/>
      </c>
      <c r="B13" s="9" t="n"/>
      <c r="C13" s="10" t="n"/>
      <c r="D13" s="11" t="n"/>
      <c r="E13" s="12">
        <f>IF(C13="","",EXP(-$H$14/($H$15*(C13+273.15))))</f>
        <v/>
      </c>
      <c r="G13" s="6" t="inlineStr">
        <is>
          <t>Excursions (outside range)</t>
        </is>
      </c>
      <c r="H13" s="14">
        <f>COUNTIF(C7:C371,"&lt;"&amp;H7)+COUNTIF(C7:C371,"&gt;"&amp;H8)</f>
        <v/>
      </c>
    </row>
    <row r="14">
      <c r="A14" s="8">
        <f>IF($H$6="","",A13+1)</f>
        <v/>
      </c>
      <c r="B14" s="9" t="n"/>
      <c r="C14" s="10" t="n"/>
      <c r="D14" s="11" t="n"/>
      <c r="E14" s="12">
        <f>IF(C14="","",EXP(-$H$14/($H$15*(C14+273.15))))</f>
        <v/>
      </c>
      <c r="G14" s="6" t="inlineStr">
        <is>
          <t>Activation energy (J/mol)</t>
        </is>
      </c>
      <c r="H14" s="14" t="n">
        <v>83144</v>
      </c>
    </row>
    <row r="15">
      <c r="A15" s="8">
        <f>IF($H$6="","",A14+1)</f>
        <v/>
      </c>
      <c r="B15" s="9" t="n"/>
      <c r="C15" s="10" t="n"/>
      <c r="D15" s="11" t="n"/>
      <c r="E15" s="12">
        <f>IF(C15="","",EXP(-$H$14/($H$15*(C15+273.15))))</f>
        <v/>
      </c>
      <c r="G15" s="6" t="inlineStr">
        <is>
          <t>Gas constant R (J/mol/K)</t>
        </is>
      </c>
      <c r="H15" s="15" t="n">
        <v>8.314</v>
      </c>
    </row>
    <row r="16">
      <c r="A16" s="8">
        <f>IF($H$6="","",A15+1)</f>
        <v/>
      </c>
      <c r="B16" s="9" t="n"/>
      <c r="C16" s="10" t="n"/>
      <c r="D16" s="11" t="n"/>
      <c r="E16" s="12">
        <f>IF(C16="","",EXP(-$H$14/($H$15*(C16+273.15))))</f>
        <v/>
      </c>
      <c r="G16" s="16" t="inlineStr">
        <is>
          <t>Mean Kinetic Temperature (°C)</t>
        </is>
      </c>
      <c r="H16" s="17">
        <f>IF(COUNT(C7:C371)&lt;1,"",(H14/H15)/(-LN(AVERAGE(E7:E371)))-273.15)</f>
        <v/>
      </c>
    </row>
    <row r="17">
      <c r="A17" s="8">
        <f>IF($H$6="","",A16+1)</f>
        <v/>
      </c>
      <c r="B17" s="9" t="n"/>
      <c r="C17" s="10" t="n"/>
      <c r="D17" s="11" t="n"/>
      <c r="E17" s="12">
        <f>IF(C17="","",EXP(-$H$14/($H$15*(C17+273.15))))</f>
        <v/>
      </c>
    </row>
    <row r="18">
      <c r="A18" s="8">
        <f>IF($H$6="","",A17+1)</f>
        <v/>
      </c>
      <c r="B18" s="9" t="n"/>
      <c r="C18" s="10" t="n"/>
      <c r="D18" s="11" t="n"/>
      <c r="E18" s="12">
        <f>IF(C18="","",EXP(-$H$14/($H$15*(C18+273.15))))</f>
        <v/>
      </c>
      <c r="G18" s="18" t="inlineStr">
        <is>
          <t>How to use</t>
        </is>
      </c>
    </row>
    <row r="19">
      <c r="A19" s="8">
        <f>IF($H$6="","",A18+1)</f>
        <v/>
      </c>
      <c r="B19" s="9" t="n"/>
      <c r="C19" s="10" t="n"/>
      <c r="D19" s="11" t="n"/>
      <c r="E19" s="12">
        <f>IF(C19="","",EXP(-$H$14/($H$15*(C19+273.15))))</f>
        <v/>
      </c>
      <c r="G19" s="19" t="inlineStr">
        <is>
          <t>1. Set the acceptable range and (optional) start date.</t>
        </is>
      </c>
    </row>
    <row r="20">
      <c r="A20" s="8">
        <f>IF($H$6="","",A19+1)</f>
        <v/>
      </c>
      <c r="B20" s="9" t="n"/>
      <c r="C20" s="10" t="n"/>
      <c r="D20" s="11" t="n"/>
      <c r="E20" s="12">
        <f>IF(C20="","",EXP(-$H$14/($H$15*(C20+273.15))))</f>
        <v/>
      </c>
      <c r="G20" s="19" t="inlineStr">
        <is>
          <t>2. Log one temperature reading per row, in °C.</t>
        </is>
      </c>
    </row>
    <row r="21">
      <c r="A21" s="8">
        <f>IF($H$6="","",A20+1)</f>
        <v/>
      </c>
      <c r="B21" s="9" t="n"/>
      <c r="C21" s="10" t="n"/>
      <c r="D21" s="11" t="n"/>
      <c r="E21" s="12">
        <f>IF(C21="","",EXP(-$H$14/($H$15*(C21+273.15))))</f>
        <v/>
      </c>
      <c r="G21" s="19" t="inlineStr">
        <is>
          <t>3. The mean kinetic temperature and excursion count update live.</t>
        </is>
      </c>
    </row>
    <row r="22">
      <c r="A22" s="8">
        <f>IF($H$6="","",A21+1)</f>
        <v/>
      </c>
      <c r="B22" s="9" t="n"/>
      <c r="C22" s="10" t="n"/>
      <c r="D22" s="11" t="n"/>
      <c r="E22" s="12">
        <f>IF(C22="","",EXP(-$H$14/($H$15*(C22+273.15))))</f>
        <v/>
      </c>
    </row>
    <row r="23">
      <c r="A23" s="8">
        <f>IF($H$6="","",A22+1)</f>
        <v/>
      </c>
      <c r="B23" s="9" t="n"/>
      <c r="C23" s="10" t="n"/>
      <c r="D23" s="11" t="n"/>
      <c r="E23" s="12">
        <f>IF(C23="","",EXP(-$H$14/($H$15*(C23+273.15))))</f>
        <v/>
      </c>
    </row>
    <row r="24">
      <c r="A24" s="8">
        <f>IF($H$6="","",A23+1)</f>
        <v/>
      </c>
      <c r="B24" s="9" t="n"/>
      <c r="C24" s="10" t="n"/>
      <c r="D24" s="11" t="n"/>
      <c r="E24" s="12">
        <f>IF(C24="","",EXP(-$H$14/($H$15*(C24+273.15))))</f>
        <v/>
      </c>
    </row>
    <row r="25">
      <c r="A25" s="8">
        <f>IF($H$6="","",A24+1)</f>
        <v/>
      </c>
      <c r="B25" s="9" t="n"/>
      <c r="C25" s="10" t="n"/>
      <c r="D25" s="11" t="n"/>
      <c r="E25" s="12">
        <f>IF(C25="","",EXP(-$H$14/($H$15*(C25+273.15))))</f>
        <v/>
      </c>
    </row>
    <row r="26">
      <c r="A26" s="8">
        <f>IF($H$6="","",A25+1)</f>
        <v/>
      </c>
      <c r="B26" s="9" t="n"/>
      <c r="C26" s="10" t="n"/>
      <c r="D26" s="11" t="n"/>
      <c r="E26" s="12">
        <f>IF(C26="","",EXP(-$H$14/($H$15*(C26+273.15))))</f>
        <v/>
      </c>
    </row>
    <row r="27">
      <c r="A27" s="8">
        <f>IF($H$6="","",A26+1)</f>
        <v/>
      </c>
      <c r="B27" s="9" t="n"/>
      <c r="C27" s="10" t="n"/>
      <c r="D27" s="11" t="n"/>
      <c r="E27" s="12">
        <f>IF(C27="","",EXP(-$H$14/($H$15*(C27+273.15))))</f>
        <v/>
      </c>
    </row>
    <row r="28">
      <c r="A28" s="8">
        <f>IF($H$6="","",A27+1)</f>
        <v/>
      </c>
      <c r="B28" s="9" t="n"/>
      <c r="C28" s="10" t="n"/>
      <c r="D28" s="11" t="n"/>
      <c r="E28" s="12">
        <f>IF(C28="","",EXP(-$H$14/($H$15*(C28+273.15))))</f>
        <v/>
      </c>
    </row>
    <row r="29">
      <c r="A29" s="8">
        <f>IF($H$6="","",A28+1)</f>
        <v/>
      </c>
      <c r="B29" s="9" t="n"/>
      <c r="C29" s="10" t="n"/>
      <c r="D29" s="11" t="n"/>
      <c r="E29" s="12">
        <f>IF(C29="","",EXP(-$H$14/($H$15*(C29+273.15))))</f>
        <v/>
      </c>
    </row>
    <row r="30">
      <c r="A30" s="8">
        <f>IF($H$6="","",A29+1)</f>
        <v/>
      </c>
      <c r="B30" s="9" t="n"/>
      <c r="C30" s="10" t="n"/>
      <c r="D30" s="11" t="n"/>
      <c r="E30" s="12">
        <f>IF(C30="","",EXP(-$H$14/($H$15*(C30+273.15))))</f>
        <v/>
      </c>
    </row>
    <row r="31">
      <c r="A31" s="8">
        <f>IF($H$6="","",A30+1)</f>
        <v/>
      </c>
      <c r="B31" s="9" t="n"/>
      <c r="C31" s="10" t="n"/>
      <c r="D31" s="11" t="n"/>
      <c r="E31" s="12">
        <f>IF(C31="","",EXP(-$H$14/($H$15*(C31+273.15))))</f>
        <v/>
      </c>
    </row>
    <row r="32">
      <c r="A32" s="8">
        <f>IF($H$6="","",A31+1)</f>
        <v/>
      </c>
      <c r="B32" s="9" t="n"/>
      <c r="C32" s="10" t="n"/>
      <c r="D32" s="11" t="n"/>
      <c r="E32" s="12">
        <f>IF(C32="","",EXP(-$H$14/($H$15*(C32+273.15))))</f>
        <v/>
      </c>
    </row>
    <row r="33">
      <c r="A33" s="8">
        <f>IF($H$6="","",A32+1)</f>
        <v/>
      </c>
      <c r="B33" s="9" t="n"/>
      <c r="C33" s="10" t="n"/>
      <c r="D33" s="11" t="n"/>
      <c r="E33" s="12">
        <f>IF(C33="","",EXP(-$H$14/($H$15*(C33+273.15))))</f>
        <v/>
      </c>
    </row>
    <row r="34">
      <c r="A34" s="8">
        <f>IF($H$6="","",A33+1)</f>
        <v/>
      </c>
      <c r="B34" s="9" t="n"/>
      <c r="C34" s="10" t="n"/>
      <c r="D34" s="11" t="n"/>
      <c r="E34" s="12">
        <f>IF(C34="","",EXP(-$H$14/($H$15*(C34+273.15))))</f>
        <v/>
      </c>
    </row>
    <row r="35">
      <c r="A35" s="8">
        <f>IF($H$6="","",A34+1)</f>
        <v/>
      </c>
      <c r="B35" s="9" t="n"/>
      <c r="C35" s="10" t="n"/>
      <c r="D35" s="11" t="n"/>
      <c r="E35" s="12">
        <f>IF(C35="","",EXP(-$H$14/($H$15*(C35+273.15))))</f>
        <v/>
      </c>
    </row>
    <row r="36">
      <c r="A36" s="8">
        <f>IF($H$6="","",A35+1)</f>
        <v/>
      </c>
      <c r="B36" s="9" t="n"/>
      <c r="C36" s="10" t="n"/>
      <c r="D36" s="11" t="n"/>
      <c r="E36" s="12">
        <f>IF(C36="","",EXP(-$H$14/($H$15*(C36+273.15))))</f>
        <v/>
      </c>
    </row>
    <row r="37">
      <c r="A37" s="8">
        <f>IF($H$6="","",A36+1)</f>
        <v/>
      </c>
      <c r="B37" s="9" t="n"/>
      <c r="C37" s="10" t="n"/>
      <c r="D37" s="11" t="n"/>
      <c r="E37" s="12">
        <f>IF(C37="","",EXP(-$H$14/($H$15*(C37+273.15))))</f>
        <v/>
      </c>
    </row>
    <row r="38">
      <c r="A38" s="8">
        <f>IF($H$6="","",A37+1)</f>
        <v/>
      </c>
      <c r="B38" s="9" t="n"/>
      <c r="C38" s="10" t="n"/>
      <c r="D38" s="11" t="n"/>
      <c r="E38" s="12">
        <f>IF(C38="","",EXP(-$H$14/($H$15*(C38+273.15))))</f>
        <v/>
      </c>
    </row>
    <row r="39">
      <c r="A39" s="8">
        <f>IF($H$6="","",A38+1)</f>
        <v/>
      </c>
      <c r="B39" s="9" t="n"/>
      <c r="C39" s="10" t="n"/>
      <c r="D39" s="11" t="n"/>
      <c r="E39" s="12">
        <f>IF(C39="","",EXP(-$H$14/($H$15*(C39+273.15))))</f>
        <v/>
      </c>
    </row>
    <row r="40">
      <c r="A40" s="8">
        <f>IF($H$6="","",A39+1)</f>
        <v/>
      </c>
      <c r="B40" s="9" t="n"/>
      <c r="C40" s="10" t="n"/>
      <c r="D40" s="11" t="n"/>
      <c r="E40" s="12">
        <f>IF(C40="","",EXP(-$H$14/($H$15*(C40+273.15))))</f>
        <v/>
      </c>
    </row>
    <row r="41">
      <c r="A41" s="8">
        <f>IF($H$6="","",A40+1)</f>
        <v/>
      </c>
      <c r="B41" s="9" t="n"/>
      <c r="C41" s="10" t="n"/>
      <c r="D41" s="11" t="n"/>
      <c r="E41" s="12">
        <f>IF(C41="","",EXP(-$H$14/($H$15*(C41+273.15))))</f>
        <v/>
      </c>
    </row>
    <row r="42">
      <c r="A42" s="8">
        <f>IF($H$6="","",A41+1)</f>
        <v/>
      </c>
      <c r="B42" s="9" t="n"/>
      <c r="C42" s="10" t="n"/>
      <c r="D42" s="11" t="n"/>
      <c r="E42" s="12">
        <f>IF(C42="","",EXP(-$H$14/($H$15*(C42+273.15))))</f>
        <v/>
      </c>
    </row>
    <row r="43">
      <c r="A43" s="8">
        <f>IF($H$6="","",A42+1)</f>
        <v/>
      </c>
      <c r="B43" s="9" t="n"/>
      <c r="C43" s="10" t="n"/>
      <c r="D43" s="11" t="n"/>
      <c r="E43" s="12">
        <f>IF(C43="","",EXP(-$H$14/($H$15*(C43+273.15))))</f>
        <v/>
      </c>
    </row>
    <row r="44">
      <c r="A44" s="8">
        <f>IF($H$6="","",A43+1)</f>
        <v/>
      </c>
      <c r="B44" s="9" t="n"/>
      <c r="C44" s="10" t="n"/>
      <c r="D44" s="11" t="n"/>
      <c r="E44" s="12">
        <f>IF(C44="","",EXP(-$H$14/($H$15*(C44+273.15))))</f>
        <v/>
      </c>
    </row>
    <row r="45">
      <c r="A45" s="8">
        <f>IF($H$6="","",A44+1)</f>
        <v/>
      </c>
      <c r="B45" s="9" t="n"/>
      <c r="C45" s="10" t="n"/>
      <c r="D45" s="11" t="n"/>
      <c r="E45" s="12">
        <f>IF(C45="","",EXP(-$H$14/($H$15*(C45+273.15))))</f>
        <v/>
      </c>
    </row>
    <row r="46">
      <c r="A46" s="8">
        <f>IF($H$6="","",A45+1)</f>
        <v/>
      </c>
      <c r="B46" s="9" t="n"/>
      <c r="C46" s="10" t="n"/>
      <c r="D46" s="11" t="n"/>
      <c r="E46" s="12">
        <f>IF(C46="","",EXP(-$H$14/($H$15*(C46+273.15))))</f>
        <v/>
      </c>
    </row>
    <row r="47">
      <c r="A47" s="8">
        <f>IF($H$6="","",A46+1)</f>
        <v/>
      </c>
      <c r="B47" s="9" t="n"/>
      <c r="C47" s="10" t="n"/>
      <c r="D47" s="11" t="n"/>
      <c r="E47" s="12">
        <f>IF(C47="","",EXP(-$H$14/($H$15*(C47+273.15))))</f>
        <v/>
      </c>
    </row>
    <row r="48">
      <c r="A48" s="8">
        <f>IF($H$6="","",A47+1)</f>
        <v/>
      </c>
      <c r="B48" s="9" t="n"/>
      <c r="C48" s="10" t="n"/>
      <c r="D48" s="11" t="n"/>
      <c r="E48" s="12">
        <f>IF(C48="","",EXP(-$H$14/($H$15*(C48+273.15))))</f>
        <v/>
      </c>
    </row>
    <row r="49">
      <c r="A49" s="8">
        <f>IF($H$6="","",A48+1)</f>
        <v/>
      </c>
      <c r="B49" s="9" t="n"/>
      <c r="C49" s="10" t="n"/>
      <c r="D49" s="11" t="n"/>
      <c r="E49" s="12">
        <f>IF(C49="","",EXP(-$H$14/($H$15*(C49+273.15))))</f>
        <v/>
      </c>
    </row>
    <row r="50">
      <c r="A50" s="8">
        <f>IF($H$6="","",A49+1)</f>
        <v/>
      </c>
      <c r="B50" s="9" t="n"/>
      <c r="C50" s="10" t="n"/>
      <c r="D50" s="11" t="n"/>
      <c r="E50" s="12">
        <f>IF(C50="","",EXP(-$H$14/($H$15*(C50+273.15))))</f>
        <v/>
      </c>
    </row>
    <row r="51">
      <c r="A51" s="8">
        <f>IF($H$6="","",A50+1)</f>
        <v/>
      </c>
      <c r="B51" s="9" t="n"/>
      <c r="C51" s="10" t="n"/>
      <c r="D51" s="11" t="n"/>
      <c r="E51" s="12">
        <f>IF(C51="","",EXP(-$H$14/($H$15*(C51+273.15))))</f>
        <v/>
      </c>
    </row>
    <row r="52">
      <c r="A52" s="8">
        <f>IF($H$6="","",A51+1)</f>
        <v/>
      </c>
      <c r="B52" s="9" t="n"/>
      <c r="C52" s="10" t="n"/>
      <c r="D52" s="11" t="n"/>
      <c r="E52" s="12">
        <f>IF(C52="","",EXP(-$H$14/($H$15*(C52+273.15))))</f>
        <v/>
      </c>
    </row>
    <row r="53">
      <c r="A53" s="8">
        <f>IF($H$6="","",A52+1)</f>
        <v/>
      </c>
      <c r="B53" s="9" t="n"/>
      <c r="C53" s="10" t="n"/>
      <c r="D53" s="11" t="n"/>
      <c r="E53" s="12">
        <f>IF(C53="","",EXP(-$H$14/($H$15*(C53+273.15))))</f>
        <v/>
      </c>
    </row>
    <row r="54">
      <c r="A54" s="8">
        <f>IF($H$6="","",A53+1)</f>
        <v/>
      </c>
      <c r="B54" s="9" t="n"/>
      <c r="C54" s="10" t="n"/>
      <c r="D54" s="11" t="n"/>
      <c r="E54" s="12">
        <f>IF(C54="","",EXP(-$H$14/($H$15*(C54+273.15))))</f>
        <v/>
      </c>
    </row>
    <row r="55">
      <c r="A55" s="8">
        <f>IF($H$6="","",A54+1)</f>
        <v/>
      </c>
      <c r="B55" s="9" t="n"/>
      <c r="C55" s="10" t="n"/>
      <c r="D55" s="11" t="n"/>
      <c r="E55" s="12">
        <f>IF(C55="","",EXP(-$H$14/($H$15*(C55+273.15))))</f>
        <v/>
      </c>
    </row>
    <row r="56">
      <c r="A56" s="8">
        <f>IF($H$6="","",A55+1)</f>
        <v/>
      </c>
      <c r="B56" s="9" t="n"/>
      <c r="C56" s="10" t="n"/>
      <c r="D56" s="11" t="n"/>
      <c r="E56" s="12">
        <f>IF(C56="","",EXP(-$H$14/($H$15*(C56+273.15))))</f>
        <v/>
      </c>
    </row>
    <row r="57">
      <c r="A57" s="8">
        <f>IF($H$6="","",A56+1)</f>
        <v/>
      </c>
      <c r="B57" s="9" t="n"/>
      <c r="C57" s="10" t="n"/>
      <c r="D57" s="11" t="n"/>
      <c r="E57" s="12">
        <f>IF(C57="","",EXP(-$H$14/($H$15*(C57+273.15))))</f>
        <v/>
      </c>
    </row>
    <row r="58">
      <c r="A58" s="8">
        <f>IF($H$6="","",A57+1)</f>
        <v/>
      </c>
      <c r="B58" s="9" t="n"/>
      <c r="C58" s="10" t="n"/>
      <c r="D58" s="11" t="n"/>
      <c r="E58" s="12">
        <f>IF(C58="","",EXP(-$H$14/($H$15*(C58+273.15))))</f>
        <v/>
      </c>
    </row>
    <row r="59">
      <c r="A59" s="8">
        <f>IF($H$6="","",A58+1)</f>
        <v/>
      </c>
      <c r="B59" s="9" t="n"/>
      <c r="C59" s="10" t="n"/>
      <c r="D59" s="11" t="n"/>
      <c r="E59" s="12">
        <f>IF(C59="","",EXP(-$H$14/($H$15*(C59+273.15))))</f>
        <v/>
      </c>
    </row>
    <row r="60">
      <c r="A60" s="8">
        <f>IF($H$6="","",A59+1)</f>
        <v/>
      </c>
      <c r="B60" s="9" t="n"/>
      <c r="C60" s="10" t="n"/>
      <c r="D60" s="11" t="n"/>
      <c r="E60" s="12">
        <f>IF(C60="","",EXP(-$H$14/($H$15*(C60+273.15))))</f>
        <v/>
      </c>
    </row>
    <row r="61">
      <c r="A61" s="8">
        <f>IF($H$6="","",A60+1)</f>
        <v/>
      </c>
      <c r="B61" s="9" t="n"/>
      <c r="C61" s="10" t="n"/>
      <c r="D61" s="11" t="n"/>
      <c r="E61" s="12">
        <f>IF(C61="","",EXP(-$H$14/($H$15*(C61+273.15))))</f>
        <v/>
      </c>
    </row>
    <row r="62">
      <c r="A62" s="8">
        <f>IF($H$6="","",A61+1)</f>
        <v/>
      </c>
      <c r="B62" s="9" t="n"/>
      <c r="C62" s="10" t="n"/>
      <c r="D62" s="11" t="n"/>
      <c r="E62" s="12">
        <f>IF(C62="","",EXP(-$H$14/($H$15*(C62+273.15))))</f>
        <v/>
      </c>
    </row>
    <row r="63">
      <c r="A63" s="8">
        <f>IF($H$6="","",A62+1)</f>
        <v/>
      </c>
      <c r="B63" s="9" t="n"/>
      <c r="C63" s="10" t="n"/>
      <c r="D63" s="11" t="n"/>
      <c r="E63" s="12">
        <f>IF(C63="","",EXP(-$H$14/($H$15*(C63+273.15))))</f>
        <v/>
      </c>
    </row>
    <row r="64">
      <c r="A64" s="8">
        <f>IF($H$6="","",A63+1)</f>
        <v/>
      </c>
      <c r="B64" s="9" t="n"/>
      <c r="C64" s="10" t="n"/>
      <c r="D64" s="11" t="n"/>
      <c r="E64" s="12">
        <f>IF(C64="","",EXP(-$H$14/($H$15*(C64+273.15))))</f>
        <v/>
      </c>
    </row>
    <row r="65">
      <c r="A65" s="8">
        <f>IF($H$6="","",A64+1)</f>
        <v/>
      </c>
      <c r="B65" s="9" t="n"/>
      <c r="C65" s="10" t="n"/>
      <c r="D65" s="11" t="n"/>
      <c r="E65" s="12">
        <f>IF(C65="","",EXP(-$H$14/($H$15*(C65+273.15))))</f>
        <v/>
      </c>
    </row>
    <row r="66">
      <c r="A66" s="8">
        <f>IF($H$6="","",A65+1)</f>
        <v/>
      </c>
      <c r="B66" s="9" t="n"/>
      <c r="C66" s="10" t="n"/>
      <c r="D66" s="11" t="n"/>
      <c r="E66" s="12">
        <f>IF(C66="","",EXP(-$H$14/($H$15*(C66+273.15))))</f>
        <v/>
      </c>
    </row>
    <row r="67">
      <c r="A67" s="8">
        <f>IF($H$6="","",A66+1)</f>
        <v/>
      </c>
      <c r="B67" s="9" t="n"/>
      <c r="C67" s="10" t="n"/>
      <c r="D67" s="11" t="n"/>
      <c r="E67" s="12">
        <f>IF(C67="","",EXP(-$H$14/($H$15*(C67+273.15))))</f>
        <v/>
      </c>
    </row>
    <row r="68">
      <c r="A68" s="8">
        <f>IF($H$6="","",A67+1)</f>
        <v/>
      </c>
      <c r="B68" s="9" t="n"/>
      <c r="C68" s="10" t="n"/>
      <c r="D68" s="11" t="n"/>
      <c r="E68" s="12">
        <f>IF(C68="","",EXP(-$H$14/($H$15*(C68+273.15))))</f>
        <v/>
      </c>
    </row>
    <row r="69">
      <c r="A69" s="8">
        <f>IF($H$6="","",A68+1)</f>
        <v/>
      </c>
      <c r="B69" s="9" t="n"/>
      <c r="C69" s="10" t="n"/>
      <c r="D69" s="11" t="n"/>
      <c r="E69" s="12">
        <f>IF(C69="","",EXP(-$H$14/($H$15*(C69+273.15))))</f>
        <v/>
      </c>
    </row>
    <row r="70">
      <c r="A70" s="8">
        <f>IF($H$6="","",A69+1)</f>
        <v/>
      </c>
      <c r="B70" s="9" t="n"/>
      <c r="C70" s="10" t="n"/>
      <c r="D70" s="11" t="n"/>
      <c r="E70" s="12">
        <f>IF(C70="","",EXP(-$H$14/($H$15*(C70+273.15))))</f>
        <v/>
      </c>
    </row>
    <row r="71">
      <c r="A71" s="8">
        <f>IF($H$6="","",A70+1)</f>
        <v/>
      </c>
      <c r="B71" s="9" t="n"/>
      <c r="C71" s="10" t="n"/>
      <c r="D71" s="11" t="n"/>
      <c r="E71" s="12">
        <f>IF(C71="","",EXP(-$H$14/($H$15*(C71+273.15))))</f>
        <v/>
      </c>
    </row>
    <row r="72">
      <c r="A72" s="8">
        <f>IF($H$6="","",A71+1)</f>
        <v/>
      </c>
      <c r="B72" s="9" t="n"/>
      <c r="C72" s="10" t="n"/>
      <c r="D72" s="11" t="n"/>
      <c r="E72" s="12">
        <f>IF(C72="","",EXP(-$H$14/($H$15*(C72+273.15))))</f>
        <v/>
      </c>
    </row>
    <row r="73">
      <c r="A73" s="8">
        <f>IF($H$6="","",A72+1)</f>
        <v/>
      </c>
      <c r="B73" s="9" t="n"/>
      <c r="C73" s="10" t="n"/>
      <c r="D73" s="11" t="n"/>
      <c r="E73" s="12">
        <f>IF(C73="","",EXP(-$H$14/($H$15*(C73+273.15))))</f>
        <v/>
      </c>
    </row>
    <row r="74">
      <c r="A74" s="8">
        <f>IF($H$6="","",A73+1)</f>
        <v/>
      </c>
      <c r="B74" s="9" t="n"/>
      <c r="C74" s="10" t="n"/>
      <c r="D74" s="11" t="n"/>
      <c r="E74" s="12">
        <f>IF(C74="","",EXP(-$H$14/($H$15*(C74+273.15))))</f>
        <v/>
      </c>
    </row>
    <row r="75">
      <c r="A75" s="8">
        <f>IF($H$6="","",A74+1)</f>
        <v/>
      </c>
      <c r="B75" s="9" t="n"/>
      <c r="C75" s="10" t="n"/>
      <c r="D75" s="11" t="n"/>
      <c r="E75" s="12">
        <f>IF(C75="","",EXP(-$H$14/($H$15*(C75+273.15))))</f>
        <v/>
      </c>
    </row>
    <row r="76">
      <c r="A76" s="8">
        <f>IF($H$6="","",A75+1)</f>
        <v/>
      </c>
      <c r="B76" s="9" t="n"/>
      <c r="C76" s="10" t="n"/>
      <c r="D76" s="11" t="n"/>
      <c r="E76" s="12">
        <f>IF(C76="","",EXP(-$H$14/($H$15*(C76+273.15))))</f>
        <v/>
      </c>
    </row>
    <row r="77">
      <c r="A77" s="8">
        <f>IF($H$6="","",A76+1)</f>
        <v/>
      </c>
      <c r="B77" s="9" t="n"/>
      <c r="C77" s="10" t="n"/>
      <c r="D77" s="11" t="n"/>
      <c r="E77" s="12">
        <f>IF(C77="","",EXP(-$H$14/($H$15*(C77+273.15))))</f>
        <v/>
      </c>
    </row>
    <row r="78">
      <c r="A78" s="8">
        <f>IF($H$6="","",A77+1)</f>
        <v/>
      </c>
      <c r="B78" s="9" t="n"/>
      <c r="C78" s="10" t="n"/>
      <c r="D78" s="11" t="n"/>
      <c r="E78" s="12">
        <f>IF(C78="","",EXP(-$H$14/($H$15*(C78+273.15))))</f>
        <v/>
      </c>
    </row>
    <row r="79">
      <c r="A79" s="8">
        <f>IF($H$6="","",A78+1)</f>
        <v/>
      </c>
      <c r="B79" s="9" t="n"/>
      <c r="C79" s="10" t="n"/>
      <c r="D79" s="11" t="n"/>
      <c r="E79" s="12">
        <f>IF(C79="","",EXP(-$H$14/($H$15*(C79+273.15))))</f>
        <v/>
      </c>
    </row>
    <row r="80">
      <c r="A80" s="8">
        <f>IF($H$6="","",A79+1)</f>
        <v/>
      </c>
      <c r="B80" s="9" t="n"/>
      <c r="C80" s="10" t="n"/>
      <c r="D80" s="11" t="n"/>
      <c r="E80" s="12">
        <f>IF(C80="","",EXP(-$H$14/($H$15*(C80+273.15))))</f>
        <v/>
      </c>
    </row>
    <row r="81">
      <c r="A81" s="8">
        <f>IF($H$6="","",A80+1)</f>
        <v/>
      </c>
      <c r="B81" s="9" t="n"/>
      <c r="C81" s="10" t="n"/>
      <c r="D81" s="11" t="n"/>
      <c r="E81" s="12">
        <f>IF(C81="","",EXP(-$H$14/($H$15*(C81+273.15))))</f>
        <v/>
      </c>
    </row>
    <row r="82">
      <c r="A82" s="8">
        <f>IF($H$6="","",A81+1)</f>
        <v/>
      </c>
      <c r="B82" s="9" t="n"/>
      <c r="C82" s="10" t="n"/>
      <c r="D82" s="11" t="n"/>
      <c r="E82" s="12">
        <f>IF(C82="","",EXP(-$H$14/($H$15*(C82+273.15))))</f>
        <v/>
      </c>
    </row>
    <row r="83">
      <c r="A83" s="8">
        <f>IF($H$6="","",A82+1)</f>
        <v/>
      </c>
      <c r="B83" s="9" t="n"/>
      <c r="C83" s="10" t="n"/>
      <c r="D83" s="11" t="n"/>
      <c r="E83" s="12">
        <f>IF(C83="","",EXP(-$H$14/($H$15*(C83+273.15))))</f>
        <v/>
      </c>
    </row>
    <row r="84">
      <c r="A84" s="8">
        <f>IF($H$6="","",A83+1)</f>
        <v/>
      </c>
      <c r="B84" s="9" t="n"/>
      <c r="C84" s="10" t="n"/>
      <c r="D84" s="11" t="n"/>
      <c r="E84" s="12">
        <f>IF(C84="","",EXP(-$H$14/($H$15*(C84+273.15))))</f>
        <v/>
      </c>
    </row>
    <row r="85">
      <c r="A85" s="8">
        <f>IF($H$6="","",A84+1)</f>
        <v/>
      </c>
      <c r="B85" s="9" t="n"/>
      <c r="C85" s="10" t="n"/>
      <c r="D85" s="11" t="n"/>
      <c r="E85" s="12">
        <f>IF(C85="","",EXP(-$H$14/($H$15*(C85+273.15))))</f>
        <v/>
      </c>
    </row>
    <row r="86">
      <c r="A86" s="8">
        <f>IF($H$6="","",A85+1)</f>
        <v/>
      </c>
      <c r="B86" s="9" t="n"/>
      <c r="C86" s="10" t="n"/>
      <c r="D86" s="11" t="n"/>
      <c r="E86" s="12">
        <f>IF(C86="","",EXP(-$H$14/($H$15*(C86+273.15))))</f>
        <v/>
      </c>
    </row>
    <row r="87">
      <c r="A87" s="8">
        <f>IF($H$6="","",A86+1)</f>
        <v/>
      </c>
      <c r="B87" s="9" t="n"/>
      <c r="C87" s="10" t="n"/>
      <c r="D87" s="11" t="n"/>
      <c r="E87" s="12">
        <f>IF(C87="","",EXP(-$H$14/($H$15*(C87+273.15))))</f>
        <v/>
      </c>
    </row>
    <row r="88">
      <c r="A88" s="8">
        <f>IF($H$6="","",A87+1)</f>
        <v/>
      </c>
      <c r="B88" s="9" t="n"/>
      <c r="C88" s="10" t="n"/>
      <c r="D88" s="11" t="n"/>
      <c r="E88" s="12">
        <f>IF(C88="","",EXP(-$H$14/($H$15*(C88+273.15))))</f>
        <v/>
      </c>
    </row>
    <row r="89">
      <c r="A89" s="8">
        <f>IF($H$6="","",A88+1)</f>
        <v/>
      </c>
      <c r="B89" s="9" t="n"/>
      <c r="C89" s="10" t="n"/>
      <c r="D89" s="11" t="n"/>
      <c r="E89" s="12">
        <f>IF(C89="","",EXP(-$H$14/($H$15*(C89+273.15))))</f>
        <v/>
      </c>
    </row>
    <row r="90">
      <c r="A90" s="8">
        <f>IF($H$6="","",A89+1)</f>
        <v/>
      </c>
      <c r="B90" s="9" t="n"/>
      <c r="C90" s="10" t="n"/>
      <c r="D90" s="11" t="n"/>
      <c r="E90" s="12">
        <f>IF(C90="","",EXP(-$H$14/($H$15*(C90+273.15))))</f>
        <v/>
      </c>
    </row>
    <row r="91">
      <c r="A91" s="8">
        <f>IF($H$6="","",A90+1)</f>
        <v/>
      </c>
      <c r="B91" s="9" t="n"/>
      <c r="C91" s="10" t="n"/>
      <c r="D91" s="11" t="n"/>
      <c r="E91" s="12">
        <f>IF(C91="","",EXP(-$H$14/($H$15*(C91+273.15))))</f>
        <v/>
      </c>
    </row>
    <row r="92">
      <c r="A92" s="8">
        <f>IF($H$6="","",A91+1)</f>
        <v/>
      </c>
      <c r="B92" s="9" t="n"/>
      <c r="C92" s="10" t="n"/>
      <c r="D92" s="11" t="n"/>
      <c r="E92" s="12">
        <f>IF(C92="","",EXP(-$H$14/($H$15*(C92+273.15))))</f>
        <v/>
      </c>
    </row>
    <row r="93">
      <c r="A93" s="8">
        <f>IF($H$6="","",A92+1)</f>
        <v/>
      </c>
      <c r="B93" s="9" t="n"/>
      <c r="C93" s="10" t="n"/>
      <c r="D93" s="11" t="n"/>
      <c r="E93" s="12">
        <f>IF(C93="","",EXP(-$H$14/($H$15*(C93+273.15))))</f>
        <v/>
      </c>
    </row>
    <row r="94">
      <c r="A94" s="8">
        <f>IF($H$6="","",A93+1)</f>
        <v/>
      </c>
      <c r="B94" s="9" t="n"/>
      <c r="C94" s="10" t="n"/>
      <c r="D94" s="11" t="n"/>
      <c r="E94" s="12">
        <f>IF(C94="","",EXP(-$H$14/($H$15*(C94+273.15))))</f>
        <v/>
      </c>
    </row>
    <row r="95">
      <c r="A95" s="8">
        <f>IF($H$6="","",A94+1)</f>
        <v/>
      </c>
      <c r="B95" s="9" t="n"/>
      <c r="C95" s="10" t="n"/>
      <c r="D95" s="11" t="n"/>
      <c r="E95" s="12">
        <f>IF(C95="","",EXP(-$H$14/($H$15*(C95+273.15))))</f>
        <v/>
      </c>
    </row>
    <row r="96">
      <c r="A96" s="8">
        <f>IF($H$6="","",A95+1)</f>
        <v/>
      </c>
      <c r="B96" s="9" t="n"/>
      <c r="C96" s="10" t="n"/>
      <c r="D96" s="11" t="n"/>
      <c r="E96" s="12">
        <f>IF(C96="","",EXP(-$H$14/($H$15*(C96+273.15))))</f>
        <v/>
      </c>
    </row>
    <row r="97">
      <c r="A97" s="8">
        <f>IF($H$6="","",A96+1)</f>
        <v/>
      </c>
      <c r="B97" s="9" t="n"/>
      <c r="C97" s="10" t="n"/>
      <c r="D97" s="11" t="n"/>
      <c r="E97" s="12">
        <f>IF(C97="","",EXP(-$H$14/($H$15*(C97+273.15))))</f>
        <v/>
      </c>
    </row>
    <row r="98">
      <c r="A98" s="8">
        <f>IF($H$6="","",A97+1)</f>
        <v/>
      </c>
      <c r="B98" s="9" t="n"/>
      <c r="C98" s="10" t="n"/>
      <c r="D98" s="11" t="n"/>
      <c r="E98" s="12">
        <f>IF(C98="","",EXP(-$H$14/($H$15*(C98+273.15))))</f>
        <v/>
      </c>
    </row>
    <row r="99">
      <c r="A99" s="8">
        <f>IF($H$6="","",A98+1)</f>
        <v/>
      </c>
      <c r="B99" s="9" t="n"/>
      <c r="C99" s="10" t="n"/>
      <c r="D99" s="11" t="n"/>
      <c r="E99" s="12">
        <f>IF(C99="","",EXP(-$H$14/($H$15*(C99+273.15))))</f>
        <v/>
      </c>
    </row>
    <row r="100">
      <c r="A100" s="8">
        <f>IF($H$6="","",A99+1)</f>
        <v/>
      </c>
      <c r="B100" s="9" t="n"/>
      <c r="C100" s="10" t="n"/>
      <c r="D100" s="11" t="n"/>
      <c r="E100" s="12">
        <f>IF(C100="","",EXP(-$H$14/($H$15*(C100+273.15))))</f>
        <v/>
      </c>
    </row>
    <row r="101">
      <c r="A101" s="8">
        <f>IF($H$6="","",A100+1)</f>
        <v/>
      </c>
      <c r="B101" s="9" t="n"/>
      <c r="C101" s="10" t="n"/>
      <c r="D101" s="11" t="n"/>
      <c r="E101" s="12">
        <f>IF(C101="","",EXP(-$H$14/($H$15*(C101+273.15))))</f>
        <v/>
      </c>
    </row>
    <row r="102">
      <c r="A102" s="8">
        <f>IF($H$6="","",A101+1)</f>
        <v/>
      </c>
      <c r="B102" s="9" t="n"/>
      <c r="C102" s="10" t="n"/>
      <c r="D102" s="11" t="n"/>
      <c r="E102" s="12">
        <f>IF(C102="","",EXP(-$H$14/($H$15*(C102+273.15))))</f>
        <v/>
      </c>
    </row>
    <row r="103">
      <c r="A103" s="8">
        <f>IF($H$6="","",A102+1)</f>
        <v/>
      </c>
      <c r="B103" s="9" t="n"/>
      <c r="C103" s="10" t="n"/>
      <c r="D103" s="11" t="n"/>
      <c r="E103" s="12">
        <f>IF(C103="","",EXP(-$H$14/($H$15*(C103+273.15))))</f>
        <v/>
      </c>
    </row>
    <row r="104">
      <c r="A104" s="8">
        <f>IF($H$6="","",A103+1)</f>
        <v/>
      </c>
      <c r="B104" s="9" t="n"/>
      <c r="C104" s="10" t="n"/>
      <c r="D104" s="11" t="n"/>
      <c r="E104" s="12">
        <f>IF(C104="","",EXP(-$H$14/($H$15*(C104+273.15))))</f>
        <v/>
      </c>
    </row>
    <row r="105">
      <c r="A105" s="8">
        <f>IF($H$6="","",A104+1)</f>
        <v/>
      </c>
      <c r="B105" s="9" t="n"/>
      <c r="C105" s="10" t="n"/>
      <c r="D105" s="11" t="n"/>
      <c r="E105" s="12">
        <f>IF(C105="","",EXP(-$H$14/($H$15*(C105+273.15))))</f>
        <v/>
      </c>
    </row>
    <row r="106">
      <c r="A106" s="8">
        <f>IF($H$6="","",A105+1)</f>
        <v/>
      </c>
      <c r="B106" s="9" t="n"/>
      <c r="C106" s="10" t="n"/>
      <c r="D106" s="11" t="n"/>
      <c r="E106" s="12">
        <f>IF(C106="","",EXP(-$H$14/($H$15*(C106+273.15))))</f>
        <v/>
      </c>
    </row>
    <row r="107">
      <c r="A107" s="8">
        <f>IF($H$6="","",A106+1)</f>
        <v/>
      </c>
      <c r="B107" s="9" t="n"/>
      <c r="C107" s="10" t="n"/>
      <c r="D107" s="11" t="n"/>
      <c r="E107" s="12">
        <f>IF(C107="","",EXP(-$H$14/($H$15*(C107+273.15))))</f>
        <v/>
      </c>
    </row>
    <row r="108">
      <c r="A108" s="8">
        <f>IF($H$6="","",A107+1)</f>
        <v/>
      </c>
      <c r="B108" s="9" t="n"/>
      <c r="C108" s="10" t="n"/>
      <c r="D108" s="11" t="n"/>
      <c r="E108" s="12">
        <f>IF(C108="","",EXP(-$H$14/($H$15*(C108+273.15))))</f>
        <v/>
      </c>
    </row>
    <row r="109">
      <c r="A109" s="8">
        <f>IF($H$6="","",A108+1)</f>
        <v/>
      </c>
      <c r="B109" s="9" t="n"/>
      <c r="C109" s="10" t="n"/>
      <c r="D109" s="11" t="n"/>
      <c r="E109" s="12">
        <f>IF(C109="","",EXP(-$H$14/($H$15*(C109+273.15))))</f>
        <v/>
      </c>
    </row>
    <row r="110">
      <c r="A110" s="8">
        <f>IF($H$6="","",A109+1)</f>
        <v/>
      </c>
      <c r="B110" s="9" t="n"/>
      <c r="C110" s="10" t="n"/>
      <c r="D110" s="11" t="n"/>
      <c r="E110" s="12">
        <f>IF(C110="","",EXP(-$H$14/($H$15*(C110+273.15))))</f>
        <v/>
      </c>
    </row>
    <row r="111">
      <c r="A111" s="8">
        <f>IF($H$6="","",A110+1)</f>
        <v/>
      </c>
      <c r="B111" s="9" t="n"/>
      <c r="C111" s="10" t="n"/>
      <c r="D111" s="11" t="n"/>
      <c r="E111" s="12">
        <f>IF(C111="","",EXP(-$H$14/($H$15*(C111+273.15))))</f>
        <v/>
      </c>
    </row>
    <row r="112">
      <c r="A112" s="8">
        <f>IF($H$6="","",A111+1)</f>
        <v/>
      </c>
      <c r="B112" s="9" t="n"/>
      <c r="C112" s="10" t="n"/>
      <c r="D112" s="11" t="n"/>
      <c r="E112" s="12">
        <f>IF(C112="","",EXP(-$H$14/($H$15*(C112+273.15))))</f>
        <v/>
      </c>
    </row>
    <row r="113">
      <c r="A113" s="8">
        <f>IF($H$6="","",A112+1)</f>
        <v/>
      </c>
      <c r="B113" s="9" t="n"/>
      <c r="C113" s="10" t="n"/>
      <c r="D113" s="11" t="n"/>
      <c r="E113" s="12">
        <f>IF(C113="","",EXP(-$H$14/($H$15*(C113+273.15))))</f>
        <v/>
      </c>
    </row>
    <row r="114">
      <c r="A114" s="8">
        <f>IF($H$6="","",A113+1)</f>
        <v/>
      </c>
      <c r="B114" s="9" t="n"/>
      <c r="C114" s="10" t="n"/>
      <c r="D114" s="11" t="n"/>
      <c r="E114" s="12">
        <f>IF(C114="","",EXP(-$H$14/($H$15*(C114+273.15))))</f>
        <v/>
      </c>
    </row>
    <row r="115">
      <c r="A115" s="8">
        <f>IF($H$6="","",A114+1)</f>
        <v/>
      </c>
      <c r="B115" s="9" t="n"/>
      <c r="C115" s="10" t="n"/>
      <c r="D115" s="11" t="n"/>
      <c r="E115" s="12">
        <f>IF(C115="","",EXP(-$H$14/($H$15*(C115+273.15))))</f>
        <v/>
      </c>
    </row>
    <row r="116">
      <c r="A116" s="8">
        <f>IF($H$6="","",A115+1)</f>
        <v/>
      </c>
      <c r="B116" s="9" t="n"/>
      <c r="C116" s="10" t="n"/>
      <c r="D116" s="11" t="n"/>
      <c r="E116" s="12">
        <f>IF(C116="","",EXP(-$H$14/($H$15*(C116+273.15))))</f>
        <v/>
      </c>
    </row>
    <row r="117">
      <c r="A117" s="8">
        <f>IF($H$6="","",A116+1)</f>
        <v/>
      </c>
      <c r="B117" s="9" t="n"/>
      <c r="C117" s="10" t="n"/>
      <c r="D117" s="11" t="n"/>
      <c r="E117" s="12">
        <f>IF(C117="","",EXP(-$H$14/($H$15*(C117+273.15))))</f>
        <v/>
      </c>
    </row>
    <row r="118">
      <c r="A118" s="8">
        <f>IF($H$6="","",A117+1)</f>
        <v/>
      </c>
      <c r="B118" s="9" t="n"/>
      <c r="C118" s="10" t="n"/>
      <c r="D118" s="11" t="n"/>
      <c r="E118" s="12">
        <f>IF(C118="","",EXP(-$H$14/($H$15*(C118+273.15))))</f>
        <v/>
      </c>
    </row>
    <row r="119">
      <c r="A119" s="8">
        <f>IF($H$6="","",A118+1)</f>
        <v/>
      </c>
      <c r="B119" s="9" t="n"/>
      <c r="C119" s="10" t="n"/>
      <c r="D119" s="11" t="n"/>
      <c r="E119" s="12">
        <f>IF(C119="","",EXP(-$H$14/($H$15*(C119+273.15))))</f>
        <v/>
      </c>
    </row>
    <row r="120">
      <c r="A120" s="8">
        <f>IF($H$6="","",A119+1)</f>
        <v/>
      </c>
      <c r="B120" s="9" t="n"/>
      <c r="C120" s="10" t="n"/>
      <c r="D120" s="11" t="n"/>
      <c r="E120" s="12">
        <f>IF(C120="","",EXP(-$H$14/($H$15*(C120+273.15))))</f>
        <v/>
      </c>
    </row>
    <row r="121">
      <c r="A121" s="8">
        <f>IF($H$6="","",A120+1)</f>
        <v/>
      </c>
      <c r="B121" s="9" t="n"/>
      <c r="C121" s="10" t="n"/>
      <c r="D121" s="11" t="n"/>
      <c r="E121" s="12">
        <f>IF(C121="","",EXP(-$H$14/($H$15*(C121+273.15))))</f>
        <v/>
      </c>
    </row>
    <row r="122">
      <c r="A122" s="8">
        <f>IF($H$6="","",A121+1)</f>
        <v/>
      </c>
      <c r="B122" s="9" t="n"/>
      <c r="C122" s="10" t="n"/>
      <c r="D122" s="11" t="n"/>
      <c r="E122" s="12">
        <f>IF(C122="","",EXP(-$H$14/($H$15*(C122+273.15))))</f>
        <v/>
      </c>
    </row>
    <row r="123">
      <c r="A123" s="8">
        <f>IF($H$6="","",A122+1)</f>
        <v/>
      </c>
      <c r="B123" s="9" t="n"/>
      <c r="C123" s="10" t="n"/>
      <c r="D123" s="11" t="n"/>
      <c r="E123" s="12">
        <f>IF(C123="","",EXP(-$H$14/($H$15*(C123+273.15))))</f>
        <v/>
      </c>
    </row>
    <row r="124">
      <c r="A124" s="8">
        <f>IF($H$6="","",A123+1)</f>
        <v/>
      </c>
      <c r="B124" s="9" t="n"/>
      <c r="C124" s="10" t="n"/>
      <c r="D124" s="11" t="n"/>
      <c r="E124" s="12">
        <f>IF(C124="","",EXP(-$H$14/($H$15*(C124+273.15))))</f>
        <v/>
      </c>
    </row>
    <row r="125">
      <c r="A125" s="8">
        <f>IF($H$6="","",A124+1)</f>
        <v/>
      </c>
      <c r="B125" s="9" t="n"/>
      <c r="C125" s="10" t="n"/>
      <c r="D125" s="11" t="n"/>
      <c r="E125" s="12">
        <f>IF(C125="","",EXP(-$H$14/($H$15*(C125+273.15))))</f>
        <v/>
      </c>
    </row>
    <row r="126">
      <c r="A126" s="8">
        <f>IF($H$6="","",A125+1)</f>
        <v/>
      </c>
      <c r="B126" s="9" t="n"/>
      <c r="C126" s="10" t="n"/>
      <c r="D126" s="11" t="n"/>
      <c r="E126" s="12">
        <f>IF(C126="","",EXP(-$H$14/($H$15*(C126+273.15))))</f>
        <v/>
      </c>
    </row>
    <row r="127">
      <c r="A127" s="8">
        <f>IF($H$6="","",A126+1)</f>
        <v/>
      </c>
      <c r="B127" s="9" t="n"/>
      <c r="C127" s="10" t="n"/>
      <c r="D127" s="11" t="n"/>
      <c r="E127" s="12">
        <f>IF(C127="","",EXP(-$H$14/($H$15*(C127+273.15))))</f>
        <v/>
      </c>
    </row>
    <row r="128">
      <c r="A128" s="8">
        <f>IF($H$6="","",A127+1)</f>
        <v/>
      </c>
      <c r="B128" s="9" t="n"/>
      <c r="C128" s="10" t="n"/>
      <c r="D128" s="11" t="n"/>
      <c r="E128" s="12">
        <f>IF(C128="","",EXP(-$H$14/($H$15*(C128+273.15))))</f>
        <v/>
      </c>
    </row>
    <row r="129">
      <c r="A129" s="8">
        <f>IF($H$6="","",A128+1)</f>
        <v/>
      </c>
      <c r="B129" s="9" t="n"/>
      <c r="C129" s="10" t="n"/>
      <c r="D129" s="11" t="n"/>
      <c r="E129" s="12">
        <f>IF(C129="","",EXP(-$H$14/($H$15*(C129+273.15))))</f>
        <v/>
      </c>
    </row>
    <row r="130">
      <c r="A130" s="8">
        <f>IF($H$6="","",A129+1)</f>
        <v/>
      </c>
      <c r="B130" s="9" t="n"/>
      <c r="C130" s="10" t="n"/>
      <c r="D130" s="11" t="n"/>
      <c r="E130" s="12">
        <f>IF(C130="","",EXP(-$H$14/($H$15*(C130+273.15))))</f>
        <v/>
      </c>
    </row>
    <row r="131">
      <c r="A131" s="8">
        <f>IF($H$6="","",A130+1)</f>
        <v/>
      </c>
      <c r="B131" s="9" t="n"/>
      <c r="C131" s="10" t="n"/>
      <c r="D131" s="11" t="n"/>
      <c r="E131" s="12">
        <f>IF(C131="","",EXP(-$H$14/($H$15*(C131+273.15))))</f>
        <v/>
      </c>
    </row>
    <row r="132">
      <c r="A132" s="8">
        <f>IF($H$6="","",A131+1)</f>
        <v/>
      </c>
      <c r="B132" s="9" t="n"/>
      <c r="C132" s="10" t="n"/>
      <c r="D132" s="11" t="n"/>
      <c r="E132" s="12">
        <f>IF(C132="","",EXP(-$H$14/($H$15*(C132+273.15))))</f>
        <v/>
      </c>
    </row>
    <row r="133">
      <c r="A133" s="8">
        <f>IF($H$6="","",A132+1)</f>
        <v/>
      </c>
      <c r="B133" s="9" t="n"/>
      <c r="C133" s="10" t="n"/>
      <c r="D133" s="11" t="n"/>
      <c r="E133" s="12">
        <f>IF(C133="","",EXP(-$H$14/($H$15*(C133+273.15))))</f>
        <v/>
      </c>
    </row>
    <row r="134">
      <c r="A134" s="8">
        <f>IF($H$6="","",A133+1)</f>
        <v/>
      </c>
      <c r="B134" s="9" t="n"/>
      <c r="C134" s="10" t="n"/>
      <c r="D134" s="11" t="n"/>
      <c r="E134" s="12">
        <f>IF(C134="","",EXP(-$H$14/($H$15*(C134+273.15))))</f>
        <v/>
      </c>
    </row>
    <row r="135">
      <c r="A135" s="8">
        <f>IF($H$6="","",A134+1)</f>
        <v/>
      </c>
      <c r="B135" s="9" t="n"/>
      <c r="C135" s="10" t="n"/>
      <c r="D135" s="11" t="n"/>
      <c r="E135" s="12">
        <f>IF(C135="","",EXP(-$H$14/($H$15*(C135+273.15))))</f>
        <v/>
      </c>
    </row>
    <row r="136">
      <c r="A136" s="8">
        <f>IF($H$6="","",A135+1)</f>
        <v/>
      </c>
      <c r="B136" s="9" t="n"/>
      <c r="C136" s="10" t="n"/>
      <c r="D136" s="11" t="n"/>
      <c r="E136" s="12">
        <f>IF(C136="","",EXP(-$H$14/($H$15*(C136+273.15))))</f>
        <v/>
      </c>
    </row>
    <row r="137">
      <c r="A137" s="8">
        <f>IF($H$6="","",A136+1)</f>
        <v/>
      </c>
      <c r="B137" s="9" t="n"/>
      <c r="C137" s="10" t="n"/>
      <c r="D137" s="11" t="n"/>
      <c r="E137" s="12">
        <f>IF(C137="","",EXP(-$H$14/($H$15*(C137+273.15))))</f>
        <v/>
      </c>
    </row>
    <row r="138">
      <c r="A138" s="8">
        <f>IF($H$6="","",A137+1)</f>
        <v/>
      </c>
      <c r="B138" s="9" t="n"/>
      <c r="C138" s="10" t="n"/>
      <c r="D138" s="11" t="n"/>
      <c r="E138" s="12">
        <f>IF(C138="","",EXP(-$H$14/($H$15*(C138+273.15))))</f>
        <v/>
      </c>
    </row>
    <row r="139">
      <c r="A139" s="8">
        <f>IF($H$6="","",A138+1)</f>
        <v/>
      </c>
      <c r="B139" s="9" t="n"/>
      <c r="C139" s="10" t="n"/>
      <c r="D139" s="11" t="n"/>
      <c r="E139" s="12">
        <f>IF(C139="","",EXP(-$H$14/($H$15*(C139+273.15))))</f>
        <v/>
      </c>
    </row>
    <row r="140">
      <c r="A140" s="8">
        <f>IF($H$6="","",A139+1)</f>
        <v/>
      </c>
      <c r="B140" s="9" t="n"/>
      <c r="C140" s="10" t="n"/>
      <c r="D140" s="11" t="n"/>
      <c r="E140" s="12">
        <f>IF(C140="","",EXP(-$H$14/($H$15*(C140+273.15))))</f>
        <v/>
      </c>
    </row>
    <row r="141">
      <c r="A141" s="8">
        <f>IF($H$6="","",A140+1)</f>
        <v/>
      </c>
      <c r="B141" s="9" t="n"/>
      <c r="C141" s="10" t="n"/>
      <c r="D141" s="11" t="n"/>
      <c r="E141" s="12">
        <f>IF(C141="","",EXP(-$H$14/($H$15*(C141+273.15))))</f>
        <v/>
      </c>
    </row>
    <row r="142">
      <c r="A142" s="8">
        <f>IF($H$6="","",A141+1)</f>
        <v/>
      </c>
      <c r="B142" s="9" t="n"/>
      <c r="C142" s="10" t="n"/>
      <c r="D142" s="11" t="n"/>
      <c r="E142" s="12">
        <f>IF(C142="","",EXP(-$H$14/($H$15*(C142+273.15))))</f>
        <v/>
      </c>
    </row>
    <row r="143">
      <c r="A143" s="8">
        <f>IF($H$6="","",A142+1)</f>
        <v/>
      </c>
      <c r="B143" s="9" t="n"/>
      <c r="C143" s="10" t="n"/>
      <c r="D143" s="11" t="n"/>
      <c r="E143" s="12">
        <f>IF(C143="","",EXP(-$H$14/($H$15*(C143+273.15))))</f>
        <v/>
      </c>
    </row>
    <row r="144">
      <c r="A144" s="8">
        <f>IF($H$6="","",A143+1)</f>
        <v/>
      </c>
      <c r="B144" s="9" t="n"/>
      <c r="C144" s="10" t="n"/>
      <c r="D144" s="11" t="n"/>
      <c r="E144" s="12">
        <f>IF(C144="","",EXP(-$H$14/($H$15*(C144+273.15))))</f>
        <v/>
      </c>
    </row>
    <row r="145">
      <c r="A145" s="8">
        <f>IF($H$6="","",A144+1)</f>
        <v/>
      </c>
      <c r="B145" s="9" t="n"/>
      <c r="C145" s="10" t="n"/>
      <c r="D145" s="11" t="n"/>
      <c r="E145" s="12">
        <f>IF(C145="","",EXP(-$H$14/($H$15*(C145+273.15))))</f>
        <v/>
      </c>
    </row>
    <row r="146">
      <c r="A146" s="8">
        <f>IF($H$6="","",A145+1)</f>
        <v/>
      </c>
      <c r="B146" s="9" t="n"/>
      <c r="C146" s="10" t="n"/>
      <c r="D146" s="11" t="n"/>
      <c r="E146" s="12">
        <f>IF(C146="","",EXP(-$H$14/($H$15*(C146+273.15))))</f>
        <v/>
      </c>
    </row>
    <row r="147">
      <c r="A147" s="8">
        <f>IF($H$6="","",A146+1)</f>
        <v/>
      </c>
      <c r="B147" s="9" t="n"/>
      <c r="C147" s="10" t="n"/>
      <c r="D147" s="11" t="n"/>
      <c r="E147" s="12">
        <f>IF(C147="","",EXP(-$H$14/($H$15*(C147+273.15))))</f>
        <v/>
      </c>
    </row>
    <row r="148">
      <c r="A148" s="8">
        <f>IF($H$6="","",A147+1)</f>
        <v/>
      </c>
      <c r="B148" s="9" t="n"/>
      <c r="C148" s="10" t="n"/>
      <c r="D148" s="11" t="n"/>
      <c r="E148" s="12">
        <f>IF(C148="","",EXP(-$H$14/($H$15*(C148+273.15))))</f>
        <v/>
      </c>
    </row>
    <row r="149">
      <c r="A149" s="8">
        <f>IF($H$6="","",A148+1)</f>
        <v/>
      </c>
      <c r="B149" s="9" t="n"/>
      <c r="C149" s="10" t="n"/>
      <c r="D149" s="11" t="n"/>
      <c r="E149" s="12">
        <f>IF(C149="","",EXP(-$H$14/($H$15*(C149+273.15))))</f>
        <v/>
      </c>
    </row>
    <row r="150">
      <c r="A150" s="8">
        <f>IF($H$6="","",A149+1)</f>
        <v/>
      </c>
      <c r="B150" s="9" t="n"/>
      <c r="C150" s="10" t="n"/>
      <c r="D150" s="11" t="n"/>
      <c r="E150" s="12">
        <f>IF(C150="","",EXP(-$H$14/($H$15*(C150+273.15))))</f>
        <v/>
      </c>
    </row>
    <row r="151">
      <c r="A151" s="8">
        <f>IF($H$6="","",A150+1)</f>
        <v/>
      </c>
      <c r="B151" s="9" t="n"/>
      <c r="C151" s="10" t="n"/>
      <c r="D151" s="11" t="n"/>
      <c r="E151" s="12">
        <f>IF(C151="","",EXP(-$H$14/($H$15*(C151+273.15))))</f>
        <v/>
      </c>
    </row>
    <row r="152">
      <c r="A152" s="8">
        <f>IF($H$6="","",A151+1)</f>
        <v/>
      </c>
      <c r="B152" s="9" t="n"/>
      <c r="C152" s="10" t="n"/>
      <c r="D152" s="11" t="n"/>
      <c r="E152" s="12">
        <f>IF(C152="","",EXP(-$H$14/($H$15*(C152+273.15))))</f>
        <v/>
      </c>
    </row>
    <row r="153">
      <c r="A153" s="8">
        <f>IF($H$6="","",A152+1)</f>
        <v/>
      </c>
      <c r="B153" s="9" t="n"/>
      <c r="C153" s="10" t="n"/>
      <c r="D153" s="11" t="n"/>
      <c r="E153" s="12">
        <f>IF(C153="","",EXP(-$H$14/($H$15*(C153+273.15))))</f>
        <v/>
      </c>
    </row>
    <row r="154">
      <c r="A154" s="8">
        <f>IF($H$6="","",A153+1)</f>
        <v/>
      </c>
      <c r="B154" s="9" t="n"/>
      <c r="C154" s="10" t="n"/>
      <c r="D154" s="11" t="n"/>
      <c r="E154" s="12">
        <f>IF(C154="","",EXP(-$H$14/($H$15*(C154+273.15))))</f>
        <v/>
      </c>
    </row>
    <row r="155">
      <c r="A155" s="8">
        <f>IF($H$6="","",A154+1)</f>
        <v/>
      </c>
      <c r="B155" s="9" t="n"/>
      <c r="C155" s="10" t="n"/>
      <c r="D155" s="11" t="n"/>
      <c r="E155" s="12">
        <f>IF(C155="","",EXP(-$H$14/($H$15*(C155+273.15))))</f>
        <v/>
      </c>
    </row>
    <row r="156">
      <c r="A156" s="8">
        <f>IF($H$6="","",A155+1)</f>
        <v/>
      </c>
      <c r="B156" s="9" t="n"/>
      <c r="C156" s="10" t="n"/>
      <c r="D156" s="11" t="n"/>
      <c r="E156" s="12">
        <f>IF(C156="","",EXP(-$H$14/($H$15*(C156+273.15))))</f>
        <v/>
      </c>
    </row>
    <row r="157">
      <c r="A157" s="8">
        <f>IF($H$6="","",A156+1)</f>
        <v/>
      </c>
      <c r="B157" s="9" t="n"/>
      <c r="C157" s="10" t="n"/>
      <c r="D157" s="11" t="n"/>
      <c r="E157" s="12">
        <f>IF(C157="","",EXP(-$H$14/($H$15*(C157+273.15))))</f>
        <v/>
      </c>
    </row>
    <row r="158">
      <c r="A158" s="8">
        <f>IF($H$6="","",A157+1)</f>
        <v/>
      </c>
      <c r="B158" s="9" t="n"/>
      <c r="C158" s="10" t="n"/>
      <c r="D158" s="11" t="n"/>
      <c r="E158" s="12">
        <f>IF(C158="","",EXP(-$H$14/($H$15*(C158+273.15))))</f>
        <v/>
      </c>
    </row>
    <row r="159">
      <c r="A159" s="8">
        <f>IF($H$6="","",A158+1)</f>
        <v/>
      </c>
      <c r="B159" s="9" t="n"/>
      <c r="C159" s="10" t="n"/>
      <c r="D159" s="11" t="n"/>
      <c r="E159" s="12">
        <f>IF(C159="","",EXP(-$H$14/($H$15*(C159+273.15))))</f>
        <v/>
      </c>
    </row>
    <row r="160">
      <c r="A160" s="8">
        <f>IF($H$6="","",A159+1)</f>
        <v/>
      </c>
      <c r="B160" s="9" t="n"/>
      <c r="C160" s="10" t="n"/>
      <c r="D160" s="11" t="n"/>
      <c r="E160" s="12">
        <f>IF(C160="","",EXP(-$H$14/($H$15*(C160+273.15))))</f>
        <v/>
      </c>
    </row>
    <row r="161">
      <c r="A161" s="8">
        <f>IF($H$6="","",A160+1)</f>
        <v/>
      </c>
      <c r="B161" s="9" t="n"/>
      <c r="C161" s="10" t="n"/>
      <c r="D161" s="11" t="n"/>
      <c r="E161" s="12">
        <f>IF(C161="","",EXP(-$H$14/($H$15*(C161+273.15))))</f>
        <v/>
      </c>
    </row>
    <row r="162">
      <c r="A162" s="8">
        <f>IF($H$6="","",A161+1)</f>
        <v/>
      </c>
      <c r="B162" s="9" t="n"/>
      <c r="C162" s="10" t="n"/>
      <c r="D162" s="11" t="n"/>
      <c r="E162" s="12">
        <f>IF(C162="","",EXP(-$H$14/($H$15*(C162+273.15))))</f>
        <v/>
      </c>
    </row>
    <row r="163">
      <c r="A163" s="8">
        <f>IF($H$6="","",A162+1)</f>
        <v/>
      </c>
      <c r="B163" s="9" t="n"/>
      <c r="C163" s="10" t="n"/>
      <c r="D163" s="11" t="n"/>
      <c r="E163" s="12">
        <f>IF(C163="","",EXP(-$H$14/($H$15*(C163+273.15))))</f>
        <v/>
      </c>
    </row>
    <row r="164">
      <c r="A164" s="8">
        <f>IF($H$6="","",A163+1)</f>
        <v/>
      </c>
      <c r="B164" s="9" t="n"/>
      <c r="C164" s="10" t="n"/>
      <c r="D164" s="11" t="n"/>
      <c r="E164" s="12">
        <f>IF(C164="","",EXP(-$H$14/($H$15*(C164+273.15))))</f>
        <v/>
      </c>
    </row>
    <row r="165">
      <c r="A165" s="8">
        <f>IF($H$6="","",A164+1)</f>
        <v/>
      </c>
      <c r="B165" s="9" t="n"/>
      <c r="C165" s="10" t="n"/>
      <c r="D165" s="11" t="n"/>
      <c r="E165" s="12">
        <f>IF(C165="","",EXP(-$H$14/($H$15*(C165+273.15))))</f>
        <v/>
      </c>
    </row>
    <row r="166">
      <c r="A166" s="8">
        <f>IF($H$6="","",A165+1)</f>
        <v/>
      </c>
      <c r="B166" s="9" t="n"/>
      <c r="C166" s="10" t="n"/>
      <c r="D166" s="11" t="n"/>
      <c r="E166" s="12">
        <f>IF(C166="","",EXP(-$H$14/($H$15*(C166+273.15))))</f>
        <v/>
      </c>
    </row>
    <row r="167">
      <c r="A167" s="8">
        <f>IF($H$6="","",A166+1)</f>
        <v/>
      </c>
      <c r="B167" s="9" t="n"/>
      <c r="C167" s="10" t="n"/>
      <c r="D167" s="11" t="n"/>
      <c r="E167" s="12">
        <f>IF(C167="","",EXP(-$H$14/($H$15*(C167+273.15))))</f>
        <v/>
      </c>
    </row>
    <row r="168">
      <c r="A168" s="8">
        <f>IF($H$6="","",A167+1)</f>
        <v/>
      </c>
      <c r="B168" s="9" t="n"/>
      <c r="C168" s="10" t="n"/>
      <c r="D168" s="11" t="n"/>
      <c r="E168" s="12">
        <f>IF(C168="","",EXP(-$H$14/($H$15*(C168+273.15))))</f>
        <v/>
      </c>
    </row>
    <row r="169">
      <c r="A169" s="8">
        <f>IF($H$6="","",A168+1)</f>
        <v/>
      </c>
      <c r="B169" s="9" t="n"/>
      <c r="C169" s="10" t="n"/>
      <c r="D169" s="11" t="n"/>
      <c r="E169" s="12">
        <f>IF(C169="","",EXP(-$H$14/($H$15*(C169+273.15))))</f>
        <v/>
      </c>
    </row>
    <row r="170">
      <c r="A170" s="8">
        <f>IF($H$6="","",A169+1)</f>
        <v/>
      </c>
      <c r="B170" s="9" t="n"/>
      <c r="C170" s="10" t="n"/>
      <c r="D170" s="11" t="n"/>
      <c r="E170" s="12">
        <f>IF(C170="","",EXP(-$H$14/($H$15*(C170+273.15))))</f>
        <v/>
      </c>
    </row>
    <row r="171">
      <c r="A171" s="8">
        <f>IF($H$6="","",A170+1)</f>
        <v/>
      </c>
      <c r="B171" s="9" t="n"/>
      <c r="C171" s="10" t="n"/>
      <c r="D171" s="11" t="n"/>
      <c r="E171" s="12">
        <f>IF(C171="","",EXP(-$H$14/($H$15*(C171+273.15))))</f>
        <v/>
      </c>
    </row>
    <row r="172">
      <c r="A172" s="8">
        <f>IF($H$6="","",A171+1)</f>
        <v/>
      </c>
      <c r="B172" s="9" t="n"/>
      <c r="C172" s="10" t="n"/>
      <c r="D172" s="11" t="n"/>
      <c r="E172" s="12">
        <f>IF(C172="","",EXP(-$H$14/($H$15*(C172+273.15))))</f>
        <v/>
      </c>
    </row>
    <row r="173">
      <c r="A173" s="8">
        <f>IF($H$6="","",A172+1)</f>
        <v/>
      </c>
      <c r="B173" s="9" t="n"/>
      <c r="C173" s="10" t="n"/>
      <c r="D173" s="11" t="n"/>
      <c r="E173" s="12">
        <f>IF(C173="","",EXP(-$H$14/($H$15*(C173+273.15))))</f>
        <v/>
      </c>
    </row>
    <row r="174">
      <c r="A174" s="8">
        <f>IF($H$6="","",A173+1)</f>
        <v/>
      </c>
      <c r="B174" s="9" t="n"/>
      <c r="C174" s="10" t="n"/>
      <c r="D174" s="11" t="n"/>
      <c r="E174" s="12">
        <f>IF(C174="","",EXP(-$H$14/($H$15*(C174+273.15))))</f>
        <v/>
      </c>
    </row>
    <row r="175">
      <c r="A175" s="8">
        <f>IF($H$6="","",A174+1)</f>
        <v/>
      </c>
      <c r="B175" s="9" t="n"/>
      <c r="C175" s="10" t="n"/>
      <c r="D175" s="11" t="n"/>
      <c r="E175" s="12">
        <f>IF(C175="","",EXP(-$H$14/($H$15*(C175+273.15))))</f>
        <v/>
      </c>
    </row>
    <row r="176">
      <c r="A176" s="8">
        <f>IF($H$6="","",A175+1)</f>
        <v/>
      </c>
      <c r="B176" s="9" t="n"/>
      <c r="C176" s="10" t="n"/>
      <c r="D176" s="11" t="n"/>
      <c r="E176" s="12">
        <f>IF(C176="","",EXP(-$H$14/($H$15*(C176+273.15))))</f>
        <v/>
      </c>
    </row>
    <row r="177">
      <c r="A177" s="8">
        <f>IF($H$6="","",A176+1)</f>
        <v/>
      </c>
      <c r="B177" s="9" t="n"/>
      <c r="C177" s="10" t="n"/>
      <c r="D177" s="11" t="n"/>
      <c r="E177" s="12">
        <f>IF(C177="","",EXP(-$H$14/($H$15*(C177+273.15))))</f>
        <v/>
      </c>
    </row>
    <row r="178">
      <c r="A178" s="8">
        <f>IF($H$6="","",A177+1)</f>
        <v/>
      </c>
      <c r="B178" s="9" t="n"/>
      <c r="C178" s="10" t="n"/>
      <c r="D178" s="11" t="n"/>
      <c r="E178" s="12">
        <f>IF(C178="","",EXP(-$H$14/($H$15*(C178+273.15))))</f>
        <v/>
      </c>
    </row>
    <row r="179">
      <c r="A179" s="8">
        <f>IF($H$6="","",A178+1)</f>
        <v/>
      </c>
      <c r="B179" s="9" t="n"/>
      <c r="C179" s="10" t="n"/>
      <c r="D179" s="11" t="n"/>
      <c r="E179" s="12">
        <f>IF(C179="","",EXP(-$H$14/($H$15*(C179+273.15))))</f>
        <v/>
      </c>
    </row>
    <row r="180">
      <c r="A180" s="8">
        <f>IF($H$6="","",A179+1)</f>
        <v/>
      </c>
      <c r="B180" s="9" t="n"/>
      <c r="C180" s="10" t="n"/>
      <c r="D180" s="11" t="n"/>
      <c r="E180" s="12">
        <f>IF(C180="","",EXP(-$H$14/($H$15*(C180+273.15))))</f>
        <v/>
      </c>
    </row>
    <row r="181">
      <c r="A181" s="8">
        <f>IF($H$6="","",A180+1)</f>
        <v/>
      </c>
      <c r="B181" s="9" t="n"/>
      <c r="C181" s="10" t="n"/>
      <c r="D181" s="11" t="n"/>
      <c r="E181" s="12">
        <f>IF(C181="","",EXP(-$H$14/($H$15*(C181+273.15))))</f>
        <v/>
      </c>
    </row>
    <row r="182">
      <c r="A182" s="8">
        <f>IF($H$6="","",A181+1)</f>
        <v/>
      </c>
      <c r="B182" s="9" t="n"/>
      <c r="C182" s="10" t="n"/>
      <c r="D182" s="11" t="n"/>
      <c r="E182" s="12">
        <f>IF(C182="","",EXP(-$H$14/($H$15*(C182+273.15))))</f>
        <v/>
      </c>
    </row>
    <row r="183">
      <c r="A183" s="8">
        <f>IF($H$6="","",A182+1)</f>
        <v/>
      </c>
      <c r="B183" s="9" t="n"/>
      <c r="C183" s="10" t="n"/>
      <c r="D183" s="11" t="n"/>
      <c r="E183" s="12">
        <f>IF(C183="","",EXP(-$H$14/($H$15*(C183+273.15))))</f>
        <v/>
      </c>
    </row>
    <row r="184">
      <c r="A184" s="8">
        <f>IF($H$6="","",A183+1)</f>
        <v/>
      </c>
      <c r="B184" s="9" t="n"/>
      <c r="C184" s="10" t="n"/>
      <c r="D184" s="11" t="n"/>
      <c r="E184" s="12">
        <f>IF(C184="","",EXP(-$H$14/($H$15*(C184+273.15))))</f>
        <v/>
      </c>
    </row>
    <row r="185">
      <c r="A185" s="8">
        <f>IF($H$6="","",A184+1)</f>
        <v/>
      </c>
      <c r="B185" s="9" t="n"/>
      <c r="C185" s="10" t="n"/>
      <c r="D185" s="11" t="n"/>
      <c r="E185" s="12">
        <f>IF(C185="","",EXP(-$H$14/($H$15*(C185+273.15))))</f>
        <v/>
      </c>
    </row>
    <row r="186">
      <c r="A186" s="8">
        <f>IF($H$6="","",A185+1)</f>
        <v/>
      </c>
      <c r="B186" s="9" t="n"/>
      <c r="C186" s="10" t="n"/>
      <c r="D186" s="11" t="n"/>
      <c r="E186" s="12">
        <f>IF(C186="","",EXP(-$H$14/($H$15*(C186+273.15))))</f>
        <v/>
      </c>
    </row>
    <row r="187">
      <c r="A187" s="8">
        <f>IF($H$6="","",A186+1)</f>
        <v/>
      </c>
      <c r="B187" s="9" t="n"/>
      <c r="C187" s="10" t="n"/>
      <c r="D187" s="11" t="n"/>
      <c r="E187" s="12">
        <f>IF(C187="","",EXP(-$H$14/($H$15*(C187+273.15))))</f>
        <v/>
      </c>
    </row>
    <row r="188">
      <c r="A188" s="8">
        <f>IF($H$6="","",A187+1)</f>
        <v/>
      </c>
      <c r="B188" s="9" t="n"/>
      <c r="C188" s="10" t="n"/>
      <c r="D188" s="11" t="n"/>
      <c r="E188" s="12">
        <f>IF(C188="","",EXP(-$H$14/($H$15*(C188+273.15))))</f>
        <v/>
      </c>
    </row>
    <row r="189">
      <c r="A189" s="8">
        <f>IF($H$6="","",A188+1)</f>
        <v/>
      </c>
      <c r="B189" s="9" t="n"/>
      <c r="C189" s="10" t="n"/>
      <c r="D189" s="11" t="n"/>
      <c r="E189" s="12">
        <f>IF(C189="","",EXP(-$H$14/($H$15*(C189+273.15))))</f>
        <v/>
      </c>
    </row>
    <row r="190">
      <c r="A190" s="8">
        <f>IF($H$6="","",A189+1)</f>
        <v/>
      </c>
      <c r="B190" s="9" t="n"/>
      <c r="C190" s="10" t="n"/>
      <c r="D190" s="11" t="n"/>
      <c r="E190" s="12">
        <f>IF(C190="","",EXP(-$H$14/($H$15*(C190+273.15))))</f>
        <v/>
      </c>
    </row>
    <row r="191">
      <c r="A191" s="8">
        <f>IF($H$6="","",A190+1)</f>
        <v/>
      </c>
      <c r="B191" s="9" t="n"/>
      <c r="C191" s="10" t="n"/>
      <c r="D191" s="11" t="n"/>
      <c r="E191" s="12">
        <f>IF(C191="","",EXP(-$H$14/($H$15*(C191+273.15))))</f>
        <v/>
      </c>
    </row>
    <row r="192">
      <c r="A192" s="8">
        <f>IF($H$6="","",A191+1)</f>
        <v/>
      </c>
      <c r="B192" s="9" t="n"/>
      <c r="C192" s="10" t="n"/>
      <c r="D192" s="11" t="n"/>
      <c r="E192" s="12">
        <f>IF(C192="","",EXP(-$H$14/($H$15*(C192+273.15))))</f>
        <v/>
      </c>
    </row>
    <row r="193">
      <c r="A193" s="8">
        <f>IF($H$6="","",A192+1)</f>
        <v/>
      </c>
      <c r="B193" s="9" t="n"/>
      <c r="C193" s="10" t="n"/>
      <c r="D193" s="11" t="n"/>
      <c r="E193" s="12">
        <f>IF(C193="","",EXP(-$H$14/($H$15*(C193+273.15))))</f>
        <v/>
      </c>
    </row>
    <row r="194">
      <c r="A194" s="8">
        <f>IF($H$6="","",A193+1)</f>
        <v/>
      </c>
      <c r="B194" s="9" t="n"/>
      <c r="C194" s="10" t="n"/>
      <c r="D194" s="11" t="n"/>
      <c r="E194" s="12">
        <f>IF(C194="","",EXP(-$H$14/($H$15*(C194+273.15))))</f>
        <v/>
      </c>
    </row>
    <row r="195">
      <c r="A195" s="8">
        <f>IF($H$6="","",A194+1)</f>
        <v/>
      </c>
      <c r="B195" s="9" t="n"/>
      <c r="C195" s="10" t="n"/>
      <c r="D195" s="11" t="n"/>
      <c r="E195" s="12">
        <f>IF(C195="","",EXP(-$H$14/($H$15*(C195+273.15))))</f>
        <v/>
      </c>
    </row>
    <row r="196">
      <c r="A196" s="8">
        <f>IF($H$6="","",A195+1)</f>
        <v/>
      </c>
      <c r="B196" s="9" t="n"/>
      <c r="C196" s="10" t="n"/>
      <c r="D196" s="11" t="n"/>
      <c r="E196" s="12">
        <f>IF(C196="","",EXP(-$H$14/($H$15*(C196+273.15))))</f>
        <v/>
      </c>
    </row>
    <row r="197">
      <c r="A197" s="8">
        <f>IF($H$6="","",A196+1)</f>
        <v/>
      </c>
      <c r="B197" s="9" t="n"/>
      <c r="C197" s="10" t="n"/>
      <c r="D197" s="11" t="n"/>
      <c r="E197" s="12">
        <f>IF(C197="","",EXP(-$H$14/($H$15*(C197+273.15))))</f>
        <v/>
      </c>
    </row>
    <row r="198">
      <c r="A198" s="8">
        <f>IF($H$6="","",A197+1)</f>
        <v/>
      </c>
      <c r="B198" s="9" t="n"/>
      <c r="C198" s="10" t="n"/>
      <c r="D198" s="11" t="n"/>
      <c r="E198" s="12">
        <f>IF(C198="","",EXP(-$H$14/($H$15*(C198+273.15))))</f>
        <v/>
      </c>
    </row>
    <row r="199">
      <c r="A199" s="8">
        <f>IF($H$6="","",A198+1)</f>
        <v/>
      </c>
      <c r="B199" s="9" t="n"/>
      <c r="C199" s="10" t="n"/>
      <c r="D199" s="11" t="n"/>
      <c r="E199" s="12">
        <f>IF(C199="","",EXP(-$H$14/($H$15*(C199+273.15))))</f>
        <v/>
      </c>
    </row>
    <row r="200">
      <c r="A200" s="8">
        <f>IF($H$6="","",A199+1)</f>
        <v/>
      </c>
      <c r="B200" s="9" t="n"/>
      <c r="C200" s="10" t="n"/>
      <c r="D200" s="11" t="n"/>
      <c r="E200" s="12">
        <f>IF(C200="","",EXP(-$H$14/($H$15*(C200+273.15))))</f>
        <v/>
      </c>
    </row>
    <row r="201">
      <c r="A201" s="8">
        <f>IF($H$6="","",A200+1)</f>
        <v/>
      </c>
      <c r="B201" s="9" t="n"/>
      <c r="C201" s="10" t="n"/>
      <c r="D201" s="11" t="n"/>
      <c r="E201" s="12">
        <f>IF(C201="","",EXP(-$H$14/($H$15*(C201+273.15))))</f>
        <v/>
      </c>
    </row>
    <row r="202">
      <c r="A202" s="8">
        <f>IF($H$6="","",A201+1)</f>
        <v/>
      </c>
      <c r="B202" s="9" t="n"/>
      <c r="C202" s="10" t="n"/>
      <c r="D202" s="11" t="n"/>
      <c r="E202" s="12">
        <f>IF(C202="","",EXP(-$H$14/($H$15*(C202+273.15))))</f>
        <v/>
      </c>
    </row>
    <row r="203">
      <c r="A203" s="8">
        <f>IF($H$6="","",A202+1)</f>
        <v/>
      </c>
      <c r="B203" s="9" t="n"/>
      <c r="C203" s="10" t="n"/>
      <c r="D203" s="11" t="n"/>
      <c r="E203" s="12">
        <f>IF(C203="","",EXP(-$H$14/($H$15*(C203+273.15))))</f>
        <v/>
      </c>
    </row>
    <row r="204">
      <c r="A204" s="8">
        <f>IF($H$6="","",A203+1)</f>
        <v/>
      </c>
      <c r="B204" s="9" t="n"/>
      <c r="C204" s="10" t="n"/>
      <c r="D204" s="11" t="n"/>
      <c r="E204" s="12">
        <f>IF(C204="","",EXP(-$H$14/($H$15*(C204+273.15))))</f>
        <v/>
      </c>
    </row>
    <row r="205">
      <c r="A205" s="8">
        <f>IF($H$6="","",A204+1)</f>
        <v/>
      </c>
      <c r="B205" s="9" t="n"/>
      <c r="C205" s="10" t="n"/>
      <c r="D205" s="11" t="n"/>
      <c r="E205" s="12">
        <f>IF(C205="","",EXP(-$H$14/($H$15*(C205+273.15))))</f>
        <v/>
      </c>
    </row>
    <row r="206">
      <c r="A206" s="8">
        <f>IF($H$6="","",A205+1)</f>
        <v/>
      </c>
      <c r="B206" s="9" t="n"/>
      <c r="C206" s="10" t="n"/>
      <c r="D206" s="11" t="n"/>
      <c r="E206" s="12">
        <f>IF(C206="","",EXP(-$H$14/($H$15*(C206+273.15))))</f>
        <v/>
      </c>
    </row>
    <row r="207">
      <c r="A207" s="8">
        <f>IF($H$6="","",A206+1)</f>
        <v/>
      </c>
      <c r="B207" s="9" t="n"/>
      <c r="C207" s="10" t="n"/>
      <c r="D207" s="11" t="n"/>
      <c r="E207" s="12">
        <f>IF(C207="","",EXP(-$H$14/($H$15*(C207+273.15))))</f>
        <v/>
      </c>
    </row>
    <row r="208">
      <c r="A208" s="8">
        <f>IF($H$6="","",A207+1)</f>
        <v/>
      </c>
      <c r="B208" s="9" t="n"/>
      <c r="C208" s="10" t="n"/>
      <c r="D208" s="11" t="n"/>
      <c r="E208" s="12">
        <f>IF(C208="","",EXP(-$H$14/($H$15*(C208+273.15))))</f>
        <v/>
      </c>
    </row>
    <row r="209">
      <c r="A209" s="8">
        <f>IF($H$6="","",A208+1)</f>
        <v/>
      </c>
      <c r="B209" s="9" t="n"/>
      <c r="C209" s="10" t="n"/>
      <c r="D209" s="11" t="n"/>
      <c r="E209" s="12">
        <f>IF(C209="","",EXP(-$H$14/($H$15*(C209+273.15))))</f>
        <v/>
      </c>
    </row>
    <row r="210">
      <c r="A210" s="8">
        <f>IF($H$6="","",A209+1)</f>
        <v/>
      </c>
      <c r="B210" s="9" t="n"/>
      <c r="C210" s="10" t="n"/>
      <c r="D210" s="11" t="n"/>
      <c r="E210" s="12">
        <f>IF(C210="","",EXP(-$H$14/($H$15*(C210+273.15))))</f>
        <v/>
      </c>
    </row>
    <row r="211">
      <c r="A211" s="8">
        <f>IF($H$6="","",A210+1)</f>
        <v/>
      </c>
      <c r="B211" s="9" t="n"/>
      <c r="C211" s="10" t="n"/>
      <c r="D211" s="11" t="n"/>
      <c r="E211" s="12">
        <f>IF(C211="","",EXP(-$H$14/($H$15*(C211+273.15))))</f>
        <v/>
      </c>
    </row>
    <row r="212">
      <c r="A212" s="8">
        <f>IF($H$6="","",A211+1)</f>
        <v/>
      </c>
      <c r="B212" s="9" t="n"/>
      <c r="C212" s="10" t="n"/>
      <c r="D212" s="11" t="n"/>
      <c r="E212" s="12">
        <f>IF(C212="","",EXP(-$H$14/($H$15*(C212+273.15))))</f>
        <v/>
      </c>
    </row>
    <row r="213">
      <c r="A213" s="8">
        <f>IF($H$6="","",A212+1)</f>
        <v/>
      </c>
      <c r="B213" s="9" t="n"/>
      <c r="C213" s="10" t="n"/>
      <c r="D213" s="11" t="n"/>
      <c r="E213" s="12">
        <f>IF(C213="","",EXP(-$H$14/($H$15*(C213+273.15))))</f>
        <v/>
      </c>
    </row>
    <row r="214">
      <c r="A214" s="8">
        <f>IF($H$6="","",A213+1)</f>
        <v/>
      </c>
      <c r="B214" s="9" t="n"/>
      <c r="C214" s="10" t="n"/>
      <c r="D214" s="11" t="n"/>
      <c r="E214" s="12">
        <f>IF(C214="","",EXP(-$H$14/($H$15*(C214+273.15))))</f>
        <v/>
      </c>
    </row>
    <row r="215">
      <c r="A215" s="8">
        <f>IF($H$6="","",A214+1)</f>
        <v/>
      </c>
      <c r="B215" s="9" t="n"/>
      <c r="C215" s="10" t="n"/>
      <c r="D215" s="11" t="n"/>
      <c r="E215" s="12">
        <f>IF(C215="","",EXP(-$H$14/($H$15*(C215+273.15))))</f>
        <v/>
      </c>
    </row>
    <row r="216">
      <c r="A216" s="8">
        <f>IF($H$6="","",A215+1)</f>
        <v/>
      </c>
      <c r="B216" s="9" t="n"/>
      <c r="C216" s="10" t="n"/>
      <c r="D216" s="11" t="n"/>
      <c r="E216" s="12">
        <f>IF(C216="","",EXP(-$H$14/($H$15*(C216+273.15))))</f>
        <v/>
      </c>
    </row>
    <row r="217">
      <c r="A217" s="8">
        <f>IF($H$6="","",A216+1)</f>
        <v/>
      </c>
      <c r="B217" s="9" t="n"/>
      <c r="C217" s="10" t="n"/>
      <c r="D217" s="11" t="n"/>
      <c r="E217" s="12">
        <f>IF(C217="","",EXP(-$H$14/($H$15*(C217+273.15))))</f>
        <v/>
      </c>
    </row>
    <row r="218">
      <c r="A218" s="8">
        <f>IF($H$6="","",A217+1)</f>
        <v/>
      </c>
      <c r="B218" s="9" t="n"/>
      <c r="C218" s="10" t="n"/>
      <c r="D218" s="11" t="n"/>
      <c r="E218" s="12">
        <f>IF(C218="","",EXP(-$H$14/($H$15*(C218+273.15))))</f>
        <v/>
      </c>
    </row>
    <row r="219">
      <c r="A219" s="8">
        <f>IF($H$6="","",A218+1)</f>
        <v/>
      </c>
      <c r="B219" s="9" t="n"/>
      <c r="C219" s="10" t="n"/>
      <c r="D219" s="11" t="n"/>
      <c r="E219" s="12">
        <f>IF(C219="","",EXP(-$H$14/($H$15*(C219+273.15))))</f>
        <v/>
      </c>
    </row>
    <row r="220">
      <c r="A220" s="8">
        <f>IF($H$6="","",A219+1)</f>
        <v/>
      </c>
      <c r="B220" s="9" t="n"/>
      <c r="C220" s="10" t="n"/>
      <c r="D220" s="11" t="n"/>
      <c r="E220" s="12">
        <f>IF(C220="","",EXP(-$H$14/($H$15*(C220+273.15))))</f>
        <v/>
      </c>
    </row>
    <row r="221">
      <c r="A221" s="8">
        <f>IF($H$6="","",A220+1)</f>
        <v/>
      </c>
      <c r="B221" s="9" t="n"/>
      <c r="C221" s="10" t="n"/>
      <c r="D221" s="11" t="n"/>
      <c r="E221" s="12">
        <f>IF(C221="","",EXP(-$H$14/($H$15*(C221+273.15))))</f>
        <v/>
      </c>
    </row>
    <row r="222">
      <c r="A222" s="8">
        <f>IF($H$6="","",A221+1)</f>
        <v/>
      </c>
      <c r="B222" s="9" t="n"/>
      <c r="C222" s="10" t="n"/>
      <c r="D222" s="11" t="n"/>
      <c r="E222" s="12">
        <f>IF(C222="","",EXP(-$H$14/($H$15*(C222+273.15))))</f>
        <v/>
      </c>
    </row>
    <row r="223">
      <c r="A223" s="8">
        <f>IF($H$6="","",A222+1)</f>
        <v/>
      </c>
      <c r="B223" s="9" t="n"/>
      <c r="C223" s="10" t="n"/>
      <c r="D223" s="11" t="n"/>
      <c r="E223" s="12">
        <f>IF(C223="","",EXP(-$H$14/($H$15*(C223+273.15))))</f>
        <v/>
      </c>
    </row>
    <row r="224">
      <c r="A224" s="8">
        <f>IF($H$6="","",A223+1)</f>
        <v/>
      </c>
      <c r="B224" s="9" t="n"/>
      <c r="C224" s="10" t="n"/>
      <c r="D224" s="11" t="n"/>
      <c r="E224" s="12">
        <f>IF(C224="","",EXP(-$H$14/($H$15*(C224+273.15))))</f>
        <v/>
      </c>
    </row>
    <row r="225">
      <c r="A225" s="8">
        <f>IF($H$6="","",A224+1)</f>
        <v/>
      </c>
      <c r="B225" s="9" t="n"/>
      <c r="C225" s="10" t="n"/>
      <c r="D225" s="11" t="n"/>
      <c r="E225" s="12">
        <f>IF(C225="","",EXP(-$H$14/($H$15*(C225+273.15))))</f>
        <v/>
      </c>
    </row>
    <row r="226">
      <c r="A226" s="8">
        <f>IF($H$6="","",A225+1)</f>
        <v/>
      </c>
      <c r="B226" s="9" t="n"/>
      <c r="C226" s="10" t="n"/>
      <c r="D226" s="11" t="n"/>
      <c r="E226" s="12">
        <f>IF(C226="","",EXP(-$H$14/($H$15*(C226+273.15))))</f>
        <v/>
      </c>
    </row>
    <row r="227">
      <c r="A227" s="8">
        <f>IF($H$6="","",A226+1)</f>
        <v/>
      </c>
      <c r="B227" s="9" t="n"/>
      <c r="C227" s="10" t="n"/>
      <c r="D227" s="11" t="n"/>
      <c r="E227" s="12">
        <f>IF(C227="","",EXP(-$H$14/($H$15*(C227+273.15))))</f>
        <v/>
      </c>
    </row>
    <row r="228">
      <c r="A228" s="8">
        <f>IF($H$6="","",A227+1)</f>
        <v/>
      </c>
      <c r="B228" s="9" t="n"/>
      <c r="C228" s="10" t="n"/>
      <c r="D228" s="11" t="n"/>
      <c r="E228" s="12">
        <f>IF(C228="","",EXP(-$H$14/($H$15*(C228+273.15))))</f>
        <v/>
      </c>
    </row>
    <row r="229">
      <c r="A229" s="8">
        <f>IF($H$6="","",A228+1)</f>
        <v/>
      </c>
      <c r="B229" s="9" t="n"/>
      <c r="C229" s="10" t="n"/>
      <c r="D229" s="11" t="n"/>
      <c r="E229" s="12">
        <f>IF(C229="","",EXP(-$H$14/($H$15*(C229+273.15))))</f>
        <v/>
      </c>
    </row>
    <row r="230">
      <c r="A230" s="8">
        <f>IF($H$6="","",A229+1)</f>
        <v/>
      </c>
      <c r="B230" s="9" t="n"/>
      <c r="C230" s="10" t="n"/>
      <c r="D230" s="11" t="n"/>
      <c r="E230" s="12">
        <f>IF(C230="","",EXP(-$H$14/($H$15*(C230+273.15))))</f>
        <v/>
      </c>
    </row>
    <row r="231">
      <c r="A231" s="8">
        <f>IF($H$6="","",A230+1)</f>
        <v/>
      </c>
      <c r="B231" s="9" t="n"/>
      <c r="C231" s="10" t="n"/>
      <c r="D231" s="11" t="n"/>
      <c r="E231" s="12">
        <f>IF(C231="","",EXP(-$H$14/($H$15*(C231+273.15))))</f>
        <v/>
      </c>
    </row>
    <row r="232">
      <c r="A232" s="8">
        <f>IF($H$6="","",A231+1)</f>
        <v/>
      </c>
      <c r="B232" s="9" t="n"/>
      <c r="C232" s="10" t="n"/>
      <c r="D232" s="11" t="n"/>
      <c r="E232" s="12">
        <f>IF(C232="","",EXP(-$H$14/($H$15*(C232+273.15))))</f>
        <v/>
      </c>
    </row>
    <row r="233">
      <c r="A233" s="8">
        <f>IF($H$6="","",A232+1)</f>
        <v/>
      </c>
      <c r="B233" s="9" t="n"/>
      <c r="C233" s="10" t="n"/>
      <c r="D233" s="11" t="n"/>
      <c r="E233" s="12">
        <f>IF(C233="","",EXP(-$H$14/($H$15*(C233+273.15))))</f>
        <v/>
      </c>
    </row>
    <row r="234">
      <c r="A234" s="8">
        <f>IF($H$6="","",A233+1)</f>
        <v/>
      </c>
      <c r="B234" s="9" t="n"/>
      <c r="C234" s="10" t="n"/>
      <c r="D234" s="11" t="n"/>
      <c r="E234" s="12">
        <f>IF(C234="","",EXP(-$H$14/($H$15*(C234+273.15))))</f>
        <v/>
      </c>
    </row>
    <row r="235">
      <c r="A235" s="8">
        <f>IF($H$6="","",A234+1)</f>
        <v/>
      </c>
      <c r="B235" s="9" t="n"/>
      <c r="C235" s="10" t="n"/>
      <c r="D235" s="11" t="n"/>
      <c r="E235" s="12">
        <f>IF(C235="","",EXP(-$H$14/($H$15*(C235+273.15))))</f>
        <v/>
      </c>
    </row>
    <row r="236">
      <c r="A236" s="8">
        <f>IF($H$6="","",A235+1)</f>
        <v/>
      </c>
      <c r="B236" s="9" t="n"/>
      <c r="C236" s="10" t="n"/>
      <c r="D236" s="11" t="n"/>
      <c r="E236" s="12">
        <f>IF(C236="","",EXP(-$H$14/($H$15*(C236+273.15))))</f>
        <v/>
      </c>
    </row>
    <row r="237">
      <c r="A237" s="8">
        <f>IF($H$6="","",A236+1)</f>
        <v/>
      </c>
      <c r="B237" s="9" t="n"/>
      <c r="C237" s="10" t="n"/>
      <c r="D237" s="11" t="n"/>
      <c r="E237" s="12">
        <f>IF(C237="","",EXP(-$H$14/($H$15*(C237+273.15))))</f>
        <v/>
      </c>
    </row>
    <row r="238">
      <c r="A238" s="8">
        <f>IF($H$6="","",A237+1)</f>
        <v/>
      </c>
      <c r="B238" s="9" t="n"/>
      <c r="C238" s="10" t="n"/>
      <c r="D238" s="11" t="n"/>
      <c r="E238" s="12">
        <f>IF(C238="","",EXP(-$H$14/($H$15*(C238+273.15))))</f>
        <v/>
      </c>
    </row>
    <row r="239">
      <c r="A239" s="8">
        <f>IF($H$6="","",A238+1)</f>
        <v/>
      </c>
      <c r="B239" s="9" t="n"/>
      <c r="C239" s="10" t="n"/>
      <c r="D239" s="11" t="n"/>
      <c r="E239" s="12">
        <f>IF(C239="","",EXP(-$H$14/($H$15*(C239+273.15))))</f>
        <v/>
      </c>
    </row>
    <row r="240">
      <c r="A240" s="8">
        <f>IF($H$6="","",A239+1)</f>
        <v/>
      </c>
      <c r="B240" s="9" t="n"/>
      <c r="C240" s="10" t="n"/>
      <c r="D240" s="11" t="n"/>
      <c r="E240" s="12">
        <f>IF(C240="","",EXP(-$H$14/($H$15*(C240+273.15))))</f>
        <v/>
      </c>
    </row>
    <row r="241">
      <c r="A241" s="8">
        <f>IF($H$6="","",A240+1)</f>
        <v/>
      </c>
      <c r="B241" s="9" t="n"/>
      <c r="C241" s="10" t="n"/>
      <c r="D241" s="11" t="n"/>
      <c r="E241" s="12">
        <f>IF(C241="","",EXP(-$H$14/($H$15*(C241+273.15))))</f>
        <v/>
      </c>
    </row>
    <row r="242">
      <c r="A242" s="8">
        <f>IF($H$6="","",A241+1)</f>
        <v/>
      </c>
      <c r="B242" s="9" t="n"/>
      <c r="C242" s="10" t="n"/>
      <c r="D242" s="11" t="n"/>
      <c r="E242" s="12">
        <f>IF(C242="","",EXP(-$H$14/($H$15*(C242+273.15))))</f>
        <v/>
      </c>
    </row>
    <row r="243">
      <c r="A243" s="8">
        <f>IF($H$6="","",A242+1)</f>
        <v/>
      </c>
      <c r="B243" s="9" t="n"/>
      <c r="C243" s="10" t="n"/>
      <c r="D243" s="11" t="n"/>
      <c r="E243" s="12">
        <f>IF(C243="","",EXP(-$H$14/($H$15*(C243+273.15))))</f>
        <v/>
      </c>
    </row>
    <row r="244">
      <c r="A244" s="8">
        <f>IF($H$6="","",A243+1)</f>
        <v/>
      </c>
      <c r="B244" s="9" t="n"/>
      <c r="C244" s="10" t="n"/>
      <c r="D244" s="11" t="n"/>
      <c r="E244" s="12">
        <f>IF(C244="","",EXP(-$H$14/($H$15*(C244+273.15))))</f>
        <v/>
      </c>
    </row>
    <row r="245">
      <c r="A245" s="8">
        <f>IF($H$6="","",A244+1)</f>
        <v/>
      </c>
      <c r="B245" s="9" t="n"/>
      <c r="C245" s="10" t="n"/>
      <c r="D245" s="11" t="n"/>
      <c r="E245" s="12">
        <f>IF(C245="","",EXP(-$H$14/($H$15*(C245+273.15))))</f>
        <v/>
      </c>
    </row>
    <row r="246">
      <c r="A246" s="8">
        <f>IF($H$6="","",A245+1)</f>
        <v/>
      </c>
      <c r="B246" s="9" t="n"/>
      <c r="C246" s="10" t="n"/>
      <c r="D246" s="11" t="n"/>
      <c r="E246" s="12">
        <f>IF(C246="","",EXP(-$H$14/($H$15*(C246+273.15))))</f>
        <v/>
      </c>
    </row>
    <row r="247">
      <c r="A247" s="8">
        <f>IF($H$6="","",A246+1)</f>
        <v/>
      </c>
      <c r="B247" s="9" t="n"/>
      <c r="C247" s="10" t="n"/>
      <c r="D247" s="11" t="n"/>
      <c r="E247" s="12">
        <f>IF(C247="","",EXP(-$H$14/($H$15*(C247+273.15))))</f>
        <v/>
      </c>
    </row>
    <row r="248">
      <c r="A248" s="8">
        <f>IF($H$6="","",A247+1)</f>
        <v/>
      </c>
      <c r="B248" s="9" t="n"/>
      <c r="C248" s="10" t="n"/>
      <c r="D248" s="11" t="n"/>
      <c r="E248" s="12">
        <f>IF(C248="","",EXP(-$H$14/($H$15*(C248+273.15))))</f>
        <v/>
      </c>
    </row>
    <row r="249">
      <c r="A249" s="8">
        <f>IF($H$6="","",A248+1)</f>
        <v/>
      </c>
      <c r="B249" s="9" t="n"/>
      <c r="C249" s="10" t="n"/>
      <c r="D249" s="11" t="n"/>
      <c r="E249" s="12">
        <f>IF(C249="","",EXP(-$H$14/($H$15*(C249+273.15))))</f>
        <v/>
      </c>
    </row>
    <row r="250">
      <c r="A250" s="8">
        <f>IF($H$6="","",A249+1)</f>
        <v/>
      </c>
      <c r="B250" s="9" t="n"/>
      <c r="C250" s="10" t="n"/>
      <c r="D250" s="11" t="n"/>
      <c r="E250" s="12">
        <f>IF(C250="","",EXP(-$H$14/($H$15*(C250+273.15))))</f>
        <v/>
      </c>
    </row>
    <row r="251">
      <c r="A251" s="8">
        <f>IF($H$6="","",A250+1)</f>
        <v/>
      </c>
      <c r="B251" s="9" t="n"/>
      <c r="C251" s="10" t="n"/>
      <c r="D251" s="11" t="n"/>
      <c r="E251" s="12">
        <f>IF(C251="","",EXP(-$H$14/($H$15*(C251+273.15))))</f>
        <v/>
      </c>
    </row>
    <row r="252">
      <c r="A252" s="8">
        <f>IF($H$6="","",A251+1)</f>
        <v/>
      </c>
      <c r="B252" s="9" t="n"/>
      <c r="C252" s="10" t="n"/>
      <c r="D252" s="11" t="n"/>
      <c r="E252" s="12">
        <f>IF(C252="","",EXP(-$H$14/($H$15*(C252+273.15))))</f>
        <v/>
      </c>
    </row>
    <row r="253">
      <c r="A253" s="8">
        <f>IF($H$6="","",A252+1)</f>
        <v/>
      </c>
      <c r="B253" s="9" t="n"/>
      <c r="C253" s="10" t="n"/>
      <c r="D253" s="11" t="n"/>
      <c r="E253" s="12">
        <f>IF(C253="","",EXP(-$H$14/($H$15*(C253+273.15))))</f>
        <v/>
      </c>
    </row>
    <row r="254">
      <c r="A254" s="8">
        <f>IF($H$6="","",A253+1)</f>
        <v/>
      </c>
      <c r="B254" s="9" t="n"/>
      <c r="C254" s="10" t="n"/>
      <c r="D254" s="11" t="n"/>
      <c r="E254" s="12">
        <f>IF(C254="","",EXP(-$H$14/($H$15*(C254+273.15))))</f>
        <v/>
      </c>
    </row>
    <row r="255">
      <c r="A255" s="8">
        <f>IF($H$6="","",A254+1)</f>
        <v/>
      </c>
      <c r="B255" s="9" t="n"/>
      <c r="C255" s="10" t="n"/>
      <c r="D255" s="11" t="n"/>
      <c r="E255" s="12">
        <f>IF(C255="","",EXP(-$H$14/($H$15*(C255+273.15))))</f>
        <v/>
      </c>
    </row>
    <row r="256">
      <c r="A256" s="8">
        <f>IF($H$6="","",A255+1)</f>
        <v/>
      </c>
      <c r="B256" s="9" t="n"/>
      <c r="C256" s="10" t="n"/>
      <c r="D256" s="11" t="n"/>
      <c r="E256" s="12">
        <f>IF(C256="","",EXP(-$H$14/($H$15*(C256+273.15))))</f>
        <v/>
      </c>
    </row>
    <row r="257">
      <c r="A257" s="8">
        <f>IF($H$6="","",A256+1)</f>
        <v/>
      </c>
      <c r="B257" s="9" t="n"/>
      <c r="C257" s="10" t="n"/>
      <c r="D257" s="11" t="n"/>
      <c r="E257" s="12">
        <f>IF(C257="","",EXP(-$H$14/($H$15*(C257+273.15))))</f>
        <v/>
      </c>
    </row>
    <row r="258">
      <c r="A258" s="8">
        <f>IF($H$6="","",A257+1)</f>
        <v/>
      </c>
      <c r="B258" s="9" t="n"/>
      <c r="C258" s="10" t="n"/>
      <c r="D258" s="11" t="n"/>
      <c r="E258" s="12">
        <f>IF(C258="","",EXP(-$H$14/($H$15*(C258+273.15))))</f>
        <v/>
      </c>
    </row>
    <row r="259">
      <c r="A259" s="8">
        <f>IF($H$6="","",A258+1)</f>
        <v/>
      </c>
      <c r="B259" s="9" t="n"/>
      <c r="C259" s="10" t="n"/>
      <c r="D259" s="11" t="n"/>
      <c r="E259" s="12">
        <f>IF(C259="","",EXP(-$H$14/($H$15*(C259+273.15))))</f>
        <v/>
      </c>
    </row>
    <row r="260">
      <c r="A260" s="8">
        <f>IF($H$6="","",A259+1)</f>
        <v/>
      </c>
      <c r="B260" s="9" t="n"/>
      <c r="C260" s="10" t="n"/>
      <c r="D260" s="11" t="n"/>
      <c r="E260" s="12">
        <f>IF(C260="","",EXP(-$H$14/($H$15*(C260+273.15))))</f>
        <v/>
      </c>
    </row>
    <row r="261">
      <c r="A261" s="8">
        <f>IF($H$6="","",A260+1)</f>
        <v/>
      </c>
      <c r="B261" s="9" t="n"/>
      <c r="C261" s="10" t="n"/>
      <c r="D261" s="11" t="n"/>
      <c r="E261" s="12">
        <f>IF(C261="","",EXP(-$H$14/($H$15*(C261+273.15))))</f>
        <v/>
      </c>
    </row>
    <row r="262">
      <c r="A262" s="8">
        <f>IF($H$6="","",A261+1)</f>
        <v/>
      </c>
      <c r="B262" s="9" t="n"/>
      <c r="C262" s="10" t="n"/>
      <c r="D262" s="11" t="n"/>
      <c r="E262" s="12">
        <f>IF(C262="","",EXP(-$H$14/($H$15*(C262+273.15))))</f>
        <v/>
      </c>
    </row>
    <row r="263">
      <c r="A263" s="8">
        <f>IF($H$6="","",A262+1)</f>
        <v/>
      </c>
      <c r="B263" s="9" t="n"/>
      <c r="C263" s="10" t="n"/>
      <c r="D263" s="11" t="n"/>
      <c r="E263" s="12">
        <f>IF(C263="","",EXP(-$H$14/($H$15*(C263+273.15))))</f>
        <v/>
      </c>
    </row>
    <row r="264">
      <c r="A264" s="8">
        <f>IF($H$6="","",A263+1)</f>
        <v/>
      </c>
      <c r="B264" s="9" t="n"/>
      <c r="C264" s="10" t="n"/>
      <c r="D264" s="11" t="n"/>
      <c r="E264" s="12">
        <f>IF(C264="","",EXP(-$H$14/($H$15*(C264+273.15))))</f>
        <v/>
      </c>
    </row>
    <row r="265">
      <c r="A265" s="8">
        <f>IF($H$6="","",A264+1)</f>
        <v/>
      </c>
      <c r="B265" s="9" t="n"/>
      <c r="C265" s="10" t="n"/>
      <c r="D265" s="11" t="n"/>
      <c r="E265" s="12">
        <f>IF(C265="","",EXP(-$H$14/($H$15*(C265+273.15))))</f>
        <v/>
      </c>
    </row>
    <row r="266">
      <c r="A266" s="8">
        <f>IF($H$6="","",A265+1)</f>
        <v/>
      </c>
      <c r="B266" s="9" t="n"/>
      <c r="C266" s="10" t="n"/>
      <c r="D266" s="11" t="n"/>
      <c r="E266" s="12">
        <f>IF(C266="","",EXP(-$H$14/($H$15*(C266+273.15))))</f>
        <v/>
      </c>
    </row>
    <row r="267">
      <c r="A267" s="8">
        <f>IF($H$6="","",A266+1)</f>
        <v/>
      </c>
      <c r="B267" s="9" t="n"/>
      <c r="C267" s="10" t="n"/>
      <c r="D267" s="11" t="n"/>
      <c r="E267" s="12">
        <f>IF(C267="","",EXP(-$H$14/($H$15*(C267+273.15))))</f>
        <v/>
      </c>
    </row>
    <row r="268">
      <c r="A268" s="8">
        <f>IF($H$6="","",A267+1)</f>
        <v/>
      </c>
      <c r="B268" s="9" t="n"/>
      <c r="C268" s="10" t="n"/>
      <c r="D268" s="11" t="n"/>
      <c r="E268" s="12">
        <f>IF(C268="","",EXP(-$H$14/($H$15*(C268+273.15))))</f>
        <v/>
      </c>
    </row>
    <row r="269">
      <c r="A269" s="8">
        <f>IF($H$6="","",A268+1)</f>
        <v/>
      </c>
      <c r="B269" s="9" t="n"/>
      <c r="C269" s="10" t="n"/>
      <c r="D269" s="11" t="n"/>
      <c r="E269" s="12">
        <f>IF(C269="","",EXP(-$H$14/($H$15*(C269+273.15))))</f>
        <v/>
      </c>
    </row>
    <row r="270">
      <c r="A270" s="8">
        <f>IF($H$6="","",A269+1)</f>
        <v/>
      </c>
      <c r="B270" s="9" t="n"/>
      <c r="C270" s="10" t="n"/>
      <c r="D270" s="11" t="n"/>
      <c r="E270" s="12">
        <f>IF(C270="","",EXP(-$H$14/($H$15*(C270+273.15))))</f>
        <v/>
      </c>
    </row>
    <row r="271">
      <c r="A271" s="8">
        <f>IF($H$6="","",A270+1)</f>
        <v/>
      </c>
      <c r="B271" s="9" t="n"/>
      <c r="C271" s="10" t="n"/>
      <c r="D271" s="11" t="n"/>
      <c r="E271" s="12">
        <f>IF(C271="","",EXP(-$H$14/($H$15*(C271+273.15))))</f>
        <v/>
      </c>
    </row>
    <row r="272">
      <c r="A272" s="8">
        <f>IF($H$6="","",A271+1)</f>
        <v/>
      </c>
      <c r="B272" s="9" t="n"/>
      <c r="C272" s="10" t="n"/>
      <c r="D272" s="11" t="n"/>
      <c r="E272" s="12">
        <f>IF(C272="","",EXP(-$H$14/($H$15*(C272+273.15))))</f>
        <v/>
      </c>
    </row>
    <row r="273">
      <c r="A273" s="8">
        <f>IF($H$6="","",A272+1)</f>
        <v/>
      </c>
      <c r="B273" s="9" t="n"/>
      <c r="C273" s="10" t="n"/>
      <c r="D273" s="11" t="n"/>
      <c r="E273" s="12">
        <f>IF(C273="","",EXP(-$H$14/($H$15*(C273+273.15))))</f>
        <v/>
      </c>
    </row>
    <row r="274">
      <c r="A274" s="8">
        <f>IF($H$6="","",A273+1)</f>
        <v/>
      </c>
      <c r="B274" s="9" t="n"/>
      <c r="C274" s="10" t="n"/>
      <c r="D274" s="11" t="n"/>
      <c r="E274" s="12">
        <f>IF(C274="","",EXP(-$H$14/($H$15*(C274+273.15))))</f>
        <v/>
      </c>
    </row>
    <row r="275">
      <c r="A275" s="8">
        <f>IF($H$6="","",A274+1)</f>
        <v/>
      </c>
      <c r="B275" s="9" t="n"/>
      <c r="C275" s="10" t="n"/>
      <c r="D275" s="11" t="n"/>
      <c r="E275" s="12">
        <f>IF(C275="","",EXP(-$H$14/($H$15*(C275+273.15))))</f>
        <v/>
      </c>
    </row>
    <row r="276">
      <c r="A276" s="8">
        <f>IF($H$6="","",A275+1)</f>
        <v/>
      </c>
      <c r="B276" s="9" t="n"/>
      <c r="C276" s="10" t="n"/>
      <c r="D276" s="11" t="n"/>
      <c r="E276" s="12">
        <f>IF(C276="","",EXP(-$H$14/($H$15*(C276+273.15))))</f>
        <v/>
      </c>
    </row>
    <row r="277">
      <c r="A277" s="8">
        <f>IF($H$6="","",A276+1)</f>
        <v/>
      </c>
      <c r="B277" s="9" t="n"/>
      <c r="C277" s="10" t="n"/>
      <c r="D277" s="11" t="n"/>
      <c r="E277" s="12">
        <f>IF(C277="","",EXP(-$H$14/($H$15*(C277+273.15))))</f>
        <v/>
      </c>
    </row>
    <row r="278">
      <c r="A278" s="8">
        <f>IF($H$6="","",A277+1)</f>
        <v/>
      </c>
      <c r="B278" s="9" t="n"/>
      <c r="C278" s="10" t="n"/>
      <c r="D278" s="11" t="n"/>
      <c r="E278" s="12">
        <f>IF(C278="","",EXP(-$H$14/($H$15*(C278+273.15))))</f>
        <v/>
      </c>
    </row>
    <row r="279">
      <c r="A279" s="8">
        <f>IF($H$6="","",A278+1)</f>
        <v/>
      </c>
      <c r="B279" s="9" t="n"/>
      <c r="C279" s="10" t="n"/>
      <c r="D279" s="11" t="n"/>
      <c r="E279" s="12">
        <f>IF(C279="","",EXP(-$H$14/($H$15*(C279+273.15))))</f>
        <v/>
      </c>
    </row>
    <row r="280">
      <c r="A280" s="8">
        <f>IF($H$6="","",A279+1)</f>
        <v/>
      </c>
      <c r="B280" s="9" t="n"/>
      <c r="C280" s="10" t="n"/>
      <c r="D280" s="11" t="n"/>
      <c r="E280" s="12">
        <f>IF(C280="","",EXP(-$H$14/($H$15*(C280+273.15))))</f>
        <v/>
      </c>
    </row>
    <row r="281">
      <c r="A281" s="8">
        <f>IF($H$6="","",A280+1)</f>
        <v/>
      </c>
      <c r="B281" s="9" t="n"/>
      <c r="C281" s="10" t="n"/>
      <c r="D281" s="11" t="n"/>
      <c r="E281" s="12">
        <f>IF(C281="","",EXP(-$H$14/($H$15*(C281+273.15))))</f>
        <v/>
      </c>
    </row>
    <row r="282">
      <c r="A282" s="8">
        <f>IF($H$6="","",A281+1)</f>
        <v/>
      </c>
      <c r="B282" s="9" t="n"/>
      <c r="C282" s="10" t="n"/>
      <c r="D282" s="11" t="n"/>
      <c r="E282" s="12">
        <f>IF(C282="","",EXP(-$H$14/($H$15*(C282+273.15))))</f>
        <v/>
      </c>
    </row>
    <row r="283">
      <c r="A283" s="8">
        <f>IF($H$6="","",A282+1)</f>
        <v/>
      </c>
      <c r="B283" s="9" t="n"/>
      <c r="C283" s="10" t="n"/>
      <c r="D283" s="11" t="n"/>
      <c r="E283" s="12">
        <f>IF(C283="","",EXP(-$H$14/($H$15*(C283+273.15))))</f>
        <v/>
      </c>
    </row>
    <row r="284">
      <c r="A284" s="8">
        <f>IF($H$6="","",A283+1)</f>
        <v/>
      </c>
      <c r="B284" s="9" t="n"/>
      <c r="C284" s="10" t="n"/>
      <c r="D284" s="11" t="n"/>
      <c r="E284" s="12">
        <f>IF(C284="","",EXP(-$H$14/($H$15*(C284+273.15))))</f>
        <v/>
      </c>
    </row>
    <row r="285">
      <c r="A285" s="8">
        <f>IF($H$6="","",A284+1)</f>
        <v/>
      </c>
      <c r="B285" s="9" t="n"/>
      <c r="C285" s="10" t="n"/>
      <c r="D285" s="11" t="n"/>
      <c r="E285" s="12">
        <f>IF(C285="","",EXP(-$H$14/($H$15*(C285+273.15))))</f>
        <v/>
      </c>
    </row>
    <row r="286">
      <c r="A286" s="8">
        <f>IF($H$6="","",A285+1)</f>
        <v/>
      </c>
      <c r="B286" s="9" t="n"/>
      <c r="C286" s="10" t="n"/>
      <c r="D286" s="11" t="n"/>
      <c r="E286" s="12">
        <f>IF(C286="","",EXP(-$H$14/($H$15*(C286+273.15))))</f>
        <v/>
      </c>
    </row>
    <row r="287">
      <c r="A287" s="8">
        <f>IF($H$6="","",A286+1)</f>
        <v/>
      </c>
      <c r="B287" s="9" t="n"/>
      <c r="C287" s="10" t="n"/>
      <c r="D287" s="11" t="n"/>
      <c r="E287" s="12">
        <f>IF(C287="","",EXP(-$H$14/($H$15*(C287+273.15))))</f>
        <v/>
      </c>
    </row>
    <row r="288">
      <c r="A288" s="8">
        <f>IF($H$6="","",A287+1)</f>
        <v/>
      </c>
      <c r="B288" s="9" t="n"/>
      <c r="C288" s="10" t="n"/>
      <c r="D288" s="11" t="n"/>
      <c r="E288" s="12">
        <f>IF(C288="","",EXP(-$H$14/($H$15*(C288+273.15))))</f>
        <v/>
      </c>
    </row>
    <row r="289">
      <c r="A289" s="8">
        <f>IF($H$6="","",A288+1)</f>
        <v/>
      </c>
      <c r="B289" s="9" t="n"/>
      <c r="C289" s="10" t="n"/>
      <c r="D289" s="11" t="n"/>
      <c r="E289" s="12">
        <f>IF(C289="","",EXP(-$H$14/($H$15*(C289+273.15))))</f>
        <v/>
      </c>
    </row>
    <row r="290">
      <c r="A290" s="8">
        <f>IF($H$6="","",A289+1)</f>
        <v/>
      </c>
      <c r="B290" s="9" t="n"/>
      <c r="C290" s="10" t="n"/>
      <c r="D290" s="11" t="n"/>
      <c r="E290" s="12">
        <f>IF(C290="","",EXP(-$H$14/($H$15*(C290+273.15))))</f>
        <v/>
      </c>
    </row>
    <row r="291">
      <c r="A291" s="8">
        <f>IF($H$6="","",A290+1)</f>
        <v/>
      </c>
      <c r="B291" s="9" t="n"/>
      <c r="C291" s="10" t="n"/>
      <c r="D291" s="11" t="n"/>
      <c r="E291" s="12">
        <f>IF(C291="","",EXP(-$H$14/($H$15*(C291+273.15))))</f>
        <v/>
      </c>
    </row>
    <row r="292">
      <c r="A292" s="8">
        <f>IF($H$6="","",A291+1)</f>
        <v/>
      </c>
      <c r="B292" s="9" t="n"/>
      <c r="C292" s="10" t="n"/>
      <c r="D292" s="11" t="n"/>
      <c r="E292" s="12">
        <f>IF(C292="","",EXP(-$H$14/($H$15*(C292+273.15))))</f>
        <v/>
      </c>
    </row>
    <row r="293">
      <c r="A293" s="8">
        <f>IF($H$6="","",A292+1)</f>
        <v/>
      </c>
      <c r="B293" s="9" t="n"/>
      <c r="C293" s="10" t="n"/>
      <c r="D293" s="11" t="n"/>
      <c r="E293" s="12">
        <f>IF(C293="","",EXP(-$H$14/($H$15*(C293+273.15))))</f>
        <v/>
      </c>
    </row>
    <row r="294">
      <c r="A294" s="8">
        <f>IF($H$6="","",A293+1)</f>
        <v/>
      </c>
      <c r="B294" s="9" t="n"/>
      <c r="C294" s="10" t="n"/>
      <c r="D294" s="11" t="n"/>
      <c r="E294" s="12">
        <f>IF(C294="","",EXP(-$H$14/($H$15*(C294+273.15))))</f>
        <v/>
      </c>
    </row>
    <row r="295">
      <c r="A295" s="8">
        <f>IF($H$6="","",A294+1)</f>
        <v/>
      </c>
      <c r="B295" s="9" t="n"/>
      <c r="C295" s="10" t="n"/>
      <c r="D295" s="11" t="n"/>
      <c r="E295" s="12">
        <f>IF(C295="","",EXP(-$H$14/($H$15*(C295+273.15))))</f>
        <v/>
      </c>
    </row>
    <row r="296">
      <c r="A296" s="8">
        <f>IF($H$6="","",A295+1)</f>
        <v/>
      </c>
      <c r="B296" s="9" t="n"/>
      <c r="C296" s="10" t="n"/>
      <c r="D296" s="11" t="n"/>
      <c r="E296" s="12">
        <f>IF(C296="","",EXP(-$H$14/($H$15*(C296+273.15))))</f>
        <v/>
      </c>
    </row>
    <row r="297">
      <c r="A297" s="8">
        <f>IF($H$6="","",A296+1)</f>
        <v/>
      </c>
      <c r="B297" s="9" t="n"/>
      <c r="C297" s="10" t="n"/>
      <c r="D297" s="11" t="n"/>
      <c r="E297" s="12">
        <f>IF(C297="","",EXP(-$H$14/($H$15*(C297+273.15))))</f>
        <v/>
      </c>
    </row>
    <row r="298">
      <c r="A298" s="8">
        <f>IF($H$6="","",A297+1)</f>
        <v/>
      </c>
      <c r="B298" s="9" t="n"/>
      <c r="C298" s="10" t="n"/>
      <c r="D298" s="11" t="n"/>
      <c r="E298" s="12">
        <f>IF(C298="","",EXP(-$H$14/($H$15*(C298+273.15))))</f>
        <v/>
      </c>
    </row>
    <row r="299">
      <c r="A299" s="8">
        <f>IF($H$6="","",A298+1)</f>
        <v/>
      </c>
      <c r="B299" s="9" t="n"/>
      <c r="C299" s="10" t="n"/>
      <c r="D299" s="11" t="n"/>
      <c r="E299" s="12">
        <f>IF(C299="","",EXP(-$H$14/($H$15*(C299+273.15))))</f>
        <v/>
      </c>
    </row>
    <row r="300">
      <c r="A300" s="8">
        <f>IF($H$6="","",A299+1)</f>
        <v/>
      </c>
      <c r="B300" s="9" t="n"/>
      <c r="C300" s="10" t="n"/>
      <c r="D300" s="11" t="n"/>
      <c r="E300" s="12">
        <f>IF(C300="","",EXP(-$H$14/($H$15*(C300+273.15))))</f>
        <v/>
      </c>
    </row>
    <row r="301">
      <c r="A301" s="8">
        <f>IF($H$6="","",A300+1)</f>
        <v/>
      </c>
      <c r="B301" s="9" t="n"/>
      <c r="C301" s="10" t="n"/>
      <c r="D301" s="11" t="n"/>
      <c r="E301" s="12">
        <f>IF(C301="","",EXP(-$H$14/($H$15*(C301+273.15))))</f>
        <v/>
      </c>
    </row>
    <row r="302">
      <c r="A302" s="8">
        <f>IF($H$6="","",A301+1)</f>
        <v/>
      </c>
      <c r="B302" s="9" t="n"/>
      <c r="C302" s="10" t="n"/>
      <c r="D302" s="11" t="n"/>
      <c r="E302" s="12">
        <f>IF(C302="","",EXP(-$H$14/($H$15*(C302+273.15))))</f>
        <v/>
      </c>
    </row>
    <row r="303">
      <c r="A303" s="8">
        <f>IF($H$6="","",A302+1)</f>
        <v/>
      </c>
      <c r="B303" s="9" t="n"/>
      <c r="C303" s="10" t="n"/>
      <c r="D303" s="11" t="n"/>
      <c r="E303" s="12">
        <f>IF(C303="","",EXP(-$H$14/($H$15*(C303+273.15))))</f>
        <v/>
      </c>
    </row>
    <row r="304">
      <c r="A304" s="8">
        <f>IF($H$6="","",A303+1)</f>
        <v/>
      </c>
      <c r="B304" s="9" t="n"/>
      <c r="C304" s="10" t="n"/>
      <c r="D304" s="11" t="n"/>
      <c r="E304" s="12">
        <f>IF(C304="","",EXP(-$H$14/($H$15*(C304+273.15))))</f>
        <v/>
      </c>
    </row>
    <row r="305">
      <c r="A305" s="8">
        <f>IF($H$6="","",A304+1)</f>
        <v/>
      </c>
      <c r="B305" s="9" t="n"/>
      <c r="C305" s="10" t="n"/>
      <c r="D305" s="11" t="n"/>
      <c r="E305" s="12">
        <f>IF(C305="","",EXP(-$H$14/($H$15*(C305+273.15))))</f>
        <v/>
      </c>
    </row>
    <row r="306">
      <c r="A306" s="8">
        <f>IF($H$6="","",A305+1)</f>
        <v/>
      </c>
      <c r="B306" s="9" t="n"/>
      <c r="C306" s="10" t="n"/>
      <c r="D306" s="11" t="n"/>
      <c r="E306" s="12">
        <f>IF(C306="","",EXP(-$H$14/($H$15*(C306+273.15))))</f>
        <v/>
      </c>
    </row>
    <row r="307">
      <c r="A307" s="8">
        <f>IF($H$6="","",A306+1)</f>
        <v/>
      </c>
      <c r="B307" s="9" t="n"/>
      <c r="C307" s="10" t="n"/>
      <c r="D307" s="11" t="n"/>
      <c r="E307" s="12">
        <f>IF(C307="","",EXP(-$H$14/($H$15*(C307+273.15))))</f>
        <v/>
      </c>
    </row>
    <row r="308">
      <c r="A308" s="8">
        <f>IF($H$6="","",A307+1)</f>
        <v/>
      </c>
      <c r="B308" s="9" t="n"/>
      <c r="C308" s="10" t="n"/>
      <c r="D308" s="11" t="n"/>
      <c r="E308" s="12">
        <f>IF(C308="","",EXP(-$H$14/($H$15*(C308+273.15))))</f>
        <v/>
      </c>
    </row>
    <row r="309">
      <c r="A309" s="8">
        <f>IF($H$6="","",A308+1)</f>
        <v/>
      </c>
      <c r="B309" s="9" t="n"/>
      <c r="C309" s="10" t="n"/>
      <c r="D309" s="11" t="n"/>
      <c r="E309" s="12">
        <f>IF(C309="","",EXP(-$H$14/($H$15*(C309+273.15))))</f>
        <v/>
      </c>
    </row>
    <row r="310">
      <c r="A310" s="8">
        <f>IF($H$6="","",A309+1)</f>
        <v/>
      </c>
      <c r="B310" s="9" t="n"/>
      <c r="C310" s="10" t="n"/>
      <c r="D310" s="11" t="n"/>
      <c r="E310" s="12">
        <f>IF(C310="","",EXP(-$H$14/($H$15*(C310+273.15))))</f>
        <v/>
      </c>
    </row>
    <row r="311">
      <c r="A311" s="8">
        <f>IF($H$6="","",A310+1)</f>
        <v/>
      </c>
      <c r="B311" s="9" t="n"/>
      <c r="C311" s="10" t="n"/>
      <c r="D311" s="11" t="n"/>
      <c r="E311" s="12">
        <f>IF(C311="","",EXP(-$H$14/($H$15*(C311+273.15))))</f>
        <v/>
      </c>
    </row>
    <row r="312">
      <c r="A312" s="8">
        <f>IF($H$6="","",A311+1)</f>
        <v/>
      </c>
      <c r="B312" s="9" t="n"/>
      <c r="C312" s="10" t="n"/>
      <c r="D312" s="11" t="n"/>
      <c r="E312" s="12">
        <f>IF(C312="","",EXP(-$H$14/($H$15*(C312+273.15))))</f>
        <v/>
      </c>
    </row>
    <row r="313">
      <c r="A313" s="8">
        <f>IF($H$6="","",A312+1)</f>
        <v/>
      </c>
      <c r="B313" s="9" t="n"/>
      <c r="C313" s="10" t="n"/>
      <c r="D313" s="11" t="n"/>
      <c r="E313" s="12">
        <f>IF(C313="","",EXP(-$H$14/($H$15*(C313+273.15))))</f>
        <v/>
      </c>
    </row>
    <row r="314">
      <c r="A314" s="8">
        <f>IF($H$6="","",A313+1)</f>
        <v/>
      </c>
      <c r="B314" s="9" t="n"/>
      <c r="C314" s="10" t="n"/>
      <c r="D314" s="11" t="n"/>
      <c r="E314" s="12">
        <f>IF(C314="","",EXP(-$H$14/($H$15*(C314+273.15))))</f>
        <v/>
      </c>
    </row>
    <row r="315">
      <c r="A315" s="8">
        <f>IF($H$6="","",A314+1)</f>
        <v/>
      </c>
      <c r="B315" s="9" t="n"/>
      <c r="C315" s="10" t="n"/>
      <c r="D315" s="11" t="n"/>
      <c r="E315" s="12">
        <f>IF(C315="","",EXP(-$H$14/($H$15*(C315+273.15))))</f>
        <v/>
      </c>
    </row>
    <row r="316">
      <c r="A316" s="8">
        <f>IF($H$6="","",A315+1)</f>
        <v/>
      </c>
      <c r="B316" s="9" t="n"/>
      <c r="C316" s="10" t="n"/>
      <c r="D316" s="11" t="n"/>
      <c r="E316" s="12">
        <f>IF(C316="","",EXP(-$H$14/($H$15*(C316+273.15))))</f>
        <v/>
      </c>
    </row>
    <row r="317">
      <c r="A317" s="8">
        <f>IF($H$6="","",A316+1)</f>
        <v/>
      </c>
      <c r="B317" s="9" t="n"/>
      <c r="C317" s="10" t="n"/>
      <c r="D317" s="11" t="n"/>
      <c r="E317" s="12">
        <f>IF(C317="","",EXP(-$H$14/($H$15*(C317+273.15))))</f>
        <v/>
      </c>
    </row>
    <row r="318">
      <c r="A318" s="8">
        <f>IF($H$6="","",A317+1)</f>
        <v/>
      </c>
      <c r="B318" s="9" t="n"/>
      <c r="C318" s="10" t="n"/>
      <c r="D318" s="11" t="n"/>
      <c r="E318" s="12">
        <f>IF(C318="","",EXP(-$H$14/($H$15*(C318+273.15))))</f>
        <v/>
      </c>
    </row>
    <row r="319">
      <c r="A319" s="8">
        <f>IF($H$6="","",A318+1)</f>
        <v/>
      </c>
      <c r="B319" s="9" t="n"/>
      <c r="C319" s="10" t="n"/>
      <c r="D319" s="11" t="n"/>
      <c r="E319" s="12">
        <f>IF(C319="","",EXP(-$H$14/($H$15*(C319+273.15))))</f>
        <v/>
      </c>
    </row>
    <row r="320">
      <c r="A320" s="8">
        <f>IF($H$6="","",A319+1)</f>
        <v/>
      </c>
      <c r="B320" s="9" t="n"/>
      <c r="C320" s="10" t="n"/>
      <c r="D320" s="11" t="n"/>
      <c r="E320" s="12">
        <f>IF(C320="","",EXP(-$H$14/($H$15*(C320+273.15))))</f>
        <v/>
      </c>
    </row>
    <row r="321">
      <c r="A321" s="8">
        <f>IF($H$6="","",A320+1)</f>
        <v/>
      </c>
      <c r="B321" s="9" t="n"/>
      <c r="C321" s="10" t="n"/>
      <c r="D321" s="11" t="n"/>
      <c r="E321" s="12">
        <f>IF(C321="","",EXP(-$H$14/($H$15*(C321+273.15))))</f>
        <v/>
      </c>
    </row>
    <row r="322">
      <c r="A322" s="8">
        <f>IF($H$6="","",A321+1)</f>
        <v/>
      </c>
      <c r="B322" s="9" t="n"/>
      <c r="C322" s="10" t="n"/>
      <c r="D322" s="11" t="n"/>
      <c r="E322" s="12">
        <f>IF(C322="","",EXP(-$H$14/($H$15*(C322+273.15))))</f>
        <v/>
      </c>
    </row>
    <row r="323">
      <c r="A323" s="8">
        <f>IF($H$6="","",A322+1)</f>
        <v/>
      </c>
      <c r="B323" s="9" t="n"/>
      <c r="C323" s="10" t="n"/>
      <c r="D323" s="11" t="n"/>
      <c r="E323" s="12">
        <f>IF(C323="","",EXP(-$H$14/($H$15*(C323+273.15))))</f>
        <v/>
      </c>
    </row>
    <row r="324">
      <c r="A324" s="8">
        <f>IF($H$6="","",A323+1)</f>
        <v/>
      </c>
      <c r="B324" s="9" t="n"/>
      <c r="C324" s="10" t="n"/>
      <c r="D324" s="11" t="n"/>
      <c r="E324" s="12">
        <f>IF(C324="","",EXP(-$H$14/($H$15*(C324+273.15))))</f>
        <v/>
      </c>
    </row>
    <row r="325">
      <c r="A325" s="8">
        <f>IF($H$6="","",A324+1)</f>
        <v/>
      </c>
      <c r="B325" s="9" t="n"/>
      <c r="C325" s="10" t="n"/>
      <c r="D325" s="11" t="n"/>
      <c r="E325" s="12">
        <f>IF(C325="","",EXP(-$H$14/($H$15*(C325+273.15))))</f>
        <v/>
      </c>
    </row>
    <row r="326">
      <c r="A326" s="8">
        <f>IF($H$6="","",A325+1)</f>
        <v/>
      </c>
      <c r="B326" s="9" t="n"/>
      <c r="C326" s="10" t="n"/>
      <c r="D326" s="11" t="n"/>
      <c r="E326" s="12">
        <f>IF(C326="","",EXP(-$H$14/($H$15*(C326+273.15))))</f>
        <v/>
      </c>
    </row>
    <row r="327">
      <c r="A327" s="8">
        <f>IF($H$6="","",A326+1)</f>
        <v/>
      </c>
      <c r="B327" s="9" t="n"/>
      <c r="C327" s="10" t="n"/>
      <c r="D327" s="11" t="n"/>
      <c r="E327" s="12">
        <f>IF(C327="","",EXP(-$H$14/($H$15*(C327+273.15))))</f>
        <v/>
      </c>
    </row>
    <row r="328">
      <c r="A328" s="8">
        <f>IF($H$6="","",A327+1)</f>
        <v/>
      </c>
      <c r="B328" s="9" t="n"/>
      <c r="C328" s="10" t="n"/>
      <c r="D328" s="11" t="n"/>
      <c r="E328" s="12">
        <f>IF(C328="","",EXP(-$H$14/($H$15*(C328+273.15))))</f>
        <v/>
      </c>
    </row>
    <row r="329">
      <c r="A329" s="8">
        <f>IF($H$6="","",A328+1)</f>
        <v/>
      </c>
      <c r="B329" s="9" t="n"/>
      <c r="C329" s="10" t="n"/>
      <c r="D329" s="11" t="n"/>
      <c r="E329" s="12">
        <f>IF(C329="","",EXP(-$H$14/($H$15*(C329+273.15))))</f>
        <v/>
      </c>
    </row>
    <row r="330">
      <c r="A330" s="8">
        <f>IF($H$6="","",A329+1)</f>
        <v/>
      </c>
      <c r="B330" s="9" t="n"/>
      <c r="C330" s="10" t="n"/>
      <c r="D330" s="11" t="n"/>
      <c r="E330" s="12">
        <f>IF(C330="","",EXP(-$H$14/($H$15*(C330+273.15))))</f>
        <v/>
      </c>
    </row>
    <row r="331">
      <c r="A331" s="8">
        <f>IF($H$6="","",A330+1)</f>
        <v/>
      </c>
      <c r="B331" s="9" t="n"/>
      <c r="C331" s="10" t="n"/>
      <c r="D331" s="11" t="n"/>
      <c r="E331" s="12">
        <f>IF(C331="","",EXP(-$H$14/($H$15*(C331+273.15))))</f>
        <v/>
      </c>
    </row>
    <row r="332">
      <c r="A332" s="8">
        <f>IF($H$6="","",A331+1)</f>
        <v/>
      </c>
      <c r="B332" s="9" t="n"/>
      <c r="C332" s="10" t="n"/>
      <c r="D332" s="11" t="n"/>
      <c r="E332" s="12">
        <f>IF(C332="","",EXP(-$H$14/($H$15*(C332+273.15))))</f>
        <v/>
      </c>
    </row>
    <row r="333">
      <c r="A333" s="8">
        <f>IF($H$6="","",A332+1)</f>
        <v/>
      </c>
      <c r="B333" s="9" t="n"/>
      <c r="C333" s="10" t="n"/>
      <c r="D333" s="11" t="n"/>
      <c r="E333" s="12">
        <f>IF(C333="","",EXP(-$H$14/($H$15*(C333+273.15))))</f>
        <v/>
      </c>
    </row>
    <row r="334">
      <c r="A334" s="8">
        <f>IF($H$6="","",A333+1)</f>
        <v/>
      </c>
      <c r="B334" s="9" t="n"/>
      <c r="C334" s="10" t="n"/>
      <c r="D334" s="11" t="n"/>
      <c r="E334" s="12">
        <f>IF(C334="","",EXP(-$H$14/($H$15*(C334+273.15))))</f>
        <v/>
      </c>
    </row>
    <row r="335">
      <c r="A335" s="8">
        <f>IF($H$6="","",A334+1)</f>
        <v/>
      </c>
      <c r="B335" s="9" t="n"/>
      <c r="C335" s="10" t="n"/>
      <c r="D335" s="11" t="n"/>
      <c r="E335" s="12">
        <f>IF(C335="","",EXP(-$H$14/($H$15*(C335+273.15))))</f>
        <v/>
      </c>
    </row>
    <row r="336">
      <c r="A336" s="8">
        <f>IF($H$6="","",A335+1)</f>
        <v/>
      </c>
      <c r="B336" s="9" t="n"/>
      <c r="C336" s="10" t="n"/>
      <c r="D336" s="11" t="n"/>
      <c r="E336" s="12">
        <f>IF(C336="","",EXP(-$H$14/($H$15*(C336+273.15))))</f>
        <v/>
      </c>
    </row>
    <row r="337">
      <c r="A337" s="8">
        <f>IF($H$6="","",A336+1)</f>
        <v/>
      </c>
      <c r="B337" s="9" t="n"/>
      <c r="C337" s="10" t="n"/>
      <c r="D337" s="11" t="n"/>
      <c r="E337" s="12">
        <f>IF(C337="","",EXP(-$H$14/($H$15*(C337+273.15))))</f>
        <v/>
      </c>
    </row>
    <row r="338">
      <c r="A338" s="8">
        <f>IF($H$6="","",A337+1)</f>
        <v/>
      </c>
      <c r="B338" s="9" t="n"/>
      <c r="C338" s="10" t="n"/>
      <c r="D338" s="11" t="n"/>
      <c r="E338" s="12">
        <f>IF(C338="","",EXP(-$H$14/($H$15*(C338+273.15))))</f>
        <v/>
      </c>
    </row>
    <row r="339">
      <c r="A339" s="8">
        <f>IF($H$6="","",A338+1)</f>
        <v/>
      </c>
      <c r="B339" s="9" t="n"/>
      <c r="C339" s="10" t="n"/>
      <c r="D339" s="11" t="n"/>
      <c r="E339" s="12">
        <f>IF(C339="","",EXP(-$H$14/($H$15*(C339+273.15))))</f>
        <v/>
      </c>
    </row>
    <row r="340">
      <c r="A340" s="8">
        <f>IF($H$6="","",A339+1)</f>
        <v/>
      </c>
      <c r="B340" s="9" t="n"/>
      <c r="C340" s="10" t="n"/>
      <c r="D340" s="11" t="n"/>
      <c r="E340" s="12">
        <f>IF(C340="","",EXP(-$H$14/($H$15*(C340+273.15))))</f>
        <v/>
      </c>
    </row>
    <row r="341">
      <c r="A341" s="8">
        <f>IF($H$6="","",A340+1)</f>
        <v/>
      </c>
      <c r="B341" s="9" t="n"/>
      <c r="C341" s="10" t="n"/>
      <c r="D341" s="11" t="n"/>
      <c r="E341" s="12">
        <f>IF(C341="","",EXP(-$H$14/($H$15*(C341+273.15))))</f>
        <v/>
      </c>
    </row>
    <row r="342">
      <c r="A342" s="8">
        <f>IF($H$6="","",A341+1)</f>
        <v/>
      </c>
      <c r="B342" s="9" t="n"/>
      <c r="C342" s="10" t="n"/>
      <c r="D342" s="11" t="n"/>
      <c r="E342" s="12">
        <f>IF(C342="","",EXP(-$H$14/($H$15*(C342+273.15))))</f>
        <v/>
      </c>
    </row>
    <row r="343">
      <c r="A343" s="8">
        <f>IF($H$6="","",A342+1)</f>
        <v/>
      </c>
      <c r="B343" s="9" t="n"/>
      <c r="C343" s="10" t="n"/>
      <c r="D343" s="11" t="n"/>
      <c r="E343" s="12">
        <f>IF(C343="","",EXP(-$H$14/($H$15*(C343+273.15))))</f>
        <v/>
      </c>
    </row>
    <row r="344">
      <c r="A344" s="8">
        <f>IF($H$6="","",A343+1)</f>
        <v/>
      </c>
      <c r="B344" s="9" t="n"/>
      <c r="C344" s="10" t="n"/>
      <c r="D344" s="11" t="n"/>
      <c r="E344" s="12">
        <f>IF(C344="","",EXP(-$H$14/($H$15*(C344+273.15))))</f>
        <v/>
      </c>
    </row>
    <row r="345">
      <c r="A345" s="8">
        <f>IF($H$6="","",A344+1)</f>
        <v/>
      </c>
      <c r="B345" s="9" t="n"/>
      <c r="C345" s="10" t="n"/>
      <c r="D345" s="11" t="n"/>
      <c r="E345" s="12">
        <f>IF(C345="","",EXP(-$H$14/($H$15*(C345+273.15))))</f>
        <v/>
      </c>
    </row>
    <row r="346">
      <c r="A346" s="8">
        <f>IF($H$6="","",A345+1)</f>
        <v/>
      </c>
      <c r="B346" s="9" t="n"/>
      <c r="C346" s="10" t="n"/>
      <c r="D346" s="11" t="n"/>
      <c r="E346" s="12">
        <f>IF(C346="","",EXP(-$H$14/($H$15*(C346+273.15))))</f>
        <v/>
      </c>
    </row>
    <row r="347">
      <c r="A347" s="8">
        <f>IF($H$6="","",A346+1)</f>
        <v/>
      </c>
      <c r="B347" s="9" t="n"/>
      <c r="C347" s="10" t="n"/>
      <c r="D347" s="11" t="n"/>
      <c r="E347" s="12">
        <f>IF(C347="","",EXP(-$H$14/($H$15*(C347+273.15))))</f>
        <v/>
      </c>
    </row>
    <row r="348">
      <c r="A348" s="8">
        <f>IF($H$6="","",A347+1)</f>
        <v/>
      </c>
      <c r="B348" s="9" t="n"/>
      <c r="C348" s="10" t="n"/>
      <c r="D348" s="11" t="n"/>
      <c r="E348" s="12">
        <f>IF(C348="","",EXP(-$H$14/($H$15*(C348+273.15))))</f>
        <v/>
      </c>
    </row>
    <row r="349">
      <c r="A349" s="8">
        <f>IF($H$6="","",A348+1)</f>
        <v/>
      </c>
      <c r="B349" s="9" t="n"/>
      <c r="C349" s="10" t="n"/>
      <c r="D349" s="11" t="n"/>
      <c r="E349" s="12">
        <f>IF(C349="","",EXP(-$H$14/($H$15*(C349+273.15))))</f>
        <v/>
      </c>
    </row>
    <row r="350">
      <c r="A350" s="8">
        <f>IF($H$6="","",A349+1)</f>
        <v/>
      </c>
      <c r="B350" s="9" t="n"/>
      <c r="C350" s="10" t="n"/>
      <c r="D350" s="11" t="n"/>
      <c r="E350" s="12">
        <f>IF(C350="","",EXP(-$H$14/($H$15*(C350+273.15))))</f>
        <v/>
      </c>
    </row>
    <row r="351">
      <c r="A351" s="8">
        <f>IF($H$6="","",A350+1)</f>
        <v/>
      </c>
      <c r="B351" s="9" t="n"/>
      <c r="C351" s="10" t="n"/>
      <c r="D351" s="11" t="n"/>
      <c r="E351" s="12">
        <f>IF(C351="","",EXP(-$H$14/($H$15*(C351+273.15))))</f>
        <v/>
      </c>
    </row>
    <row r="352">
      <c r="A352" s="8">
        <f>IF($H$6="","",A351+1)</f>
        <v/>
      </c>
      <c r="B352" s="9" t="n"/>
      <c r="C352" s="10" t="n"/>
      <c r="D352" s="11" t="n"/>
      <c r="E352" s="12">
        <f>IF(C352="","",EXP(-$H$14/($H$15*(C352+273.15))))</f>
        <v/>
      </c>
    </row>
    <row r="353">
      <c r="A353" s="8">
        <f>IF($H$6="","",A352+1)</f>
        <v/>
      </c>
      <c r="B353" s="9" t="n"/>
      <c r="C353" s="10" t="n"/>
      <c r="D353" s="11" t="n"/>
      <c r="E353" s="12">
        <f>IF(C353="","",EXP(-$H$14/($H$15*(C353+273.15))))</f>
        <v/>
      </c>
    </row>
    <row r="354">
      <c r="A354" s="8">
        <f>IF($H$6="","",A353+1)</f>
        <v/>
      </c>
      <c r="B354" s="9" t="n"/>
      <c r="C354" s="10" t="n"/>
      <c r="D354" s="11" t="n"/>
      <c r="E354" s="12">
        <f>IF(C354="","",EXP(-$H$14/($H$15*(C354+273.15))))</f>
        <v/>
      </c>
    </row>
    <row r="355">
      <c r="A355" s="8">
        <f>IF($H$6="","",A354+1)</f>
        <v/>
      </c>
      <c r="B355" s="9" t="n"/>
      <c r="C355" s="10" t="n"/>
      <c r="D355" s="11" t="n"/>
      <c r="E355" s="12">
        <f>IF(C355="","",EXP(-$H$14/($H$15*(C355+273.15))))</f>
        <v/>
      </c>
    </row>
    <row r="356">
      <c r="A356" s="8">
        <f>IF($H$6="","",A355+1)</f>
        <v/>
      </c>
      <c r="B356" s="9" t="n"/>
      <c r="C356" s="10" t="n"/>
      <c r="D356" s="11" t="n"/>
      <c r="E356" s="12">
        <f>IF(C356="","",EXP(-$H$14/($H$15*(C356+273.15))))</f>
        <v/>
      </c>
    </row>
    <row r="357">
      <c r="A357" s="8">
        <f>IF($H$6="","",A356+1)</f>
        <v/>
      </c>
      <c r="B357" s="9" t="n"/>
      <c r="C357" s="10" t="n"/>
      <c r="D357" s="11" t="n"/>
      <c r="E357" s="12">
        <f>IF(C357="","",EXP(-$H$14/($H$15*(C357+273.15))))</f>
        <v/>
      </c>
    </row>
    <row r="358">
      <c r="A358" s="8">
        <f>IF($H$6="","",A357+1)</f>
        <v/>
      </c>
      <c r="B358" s="9" t="n"/>
      <c r="C358" s="10" t="n"/>
      <c r="D358" s="11" t="n"/>
      <c r="E358" s="12">
        <f>IF(C358="","",EXP(-$H$14/($H$15*(C358+273.15))))</f>
        <v/>
      </c>
    </row>
    <row r="359">
      <c r="A359" s="8">
        <f>IF($H$6="","",A358+1)</f>
        <v/>
      </c>
      <c r="B359" s="9" t="n"/>
      <c r="C359" s="10" t="n"/>
      <c r="D359" s="11" t="n"/>
      <c r="E359" s="12">
        <f>IF(C359="","",EXP(-$H$14/($H$15*(C359+273.15))))</f>
        <v/>
      </c>
    </row>
    <row r="360">
      <c r="A360" s="8">
        <f>IF($H$6="","",A359+1)</f>
        <v/>
      </c>
      <c r="B360" s="9" t="n"/>
      <c r="C360" s="10" t="n"/>
      <c r="D360" s="11" t="n"/>
      <c r="E360" s="12">
        <f>IF(C360="","",EXP(-$H$14/($H$15*(C360+273.15))))</f>
        <v/>
      </c>
    </row>
    <row r="361">
      <c r="A361" s="8">
        <f>IF($H$6="","",A360+1)</f>
        <v/>
      </c>
      <c r="B361" s="9" t="n"/>
      <c r="C361" s="10" t="n"/>
      <c r="D361" s="11" t="n"/>
      <c r="E361" s="12">
        <f>IF(C361="","",EXP(-$H$14/($H$15*(C361+273.15))))</f>
        <v/>
      </c>
    </row>
    <row r="362">
      <c r="A362" s="8">
        <f>IF($H$6="","",A361+1)</f>
        <v/>
      </c>
      <c r="B362" s="9" t="n"/>
      <c r="C362" s="10" t="n"/>
      <c r="D362" s="11" t="n"/>
      <c r="E362" s="12">
        <f>IF(C362="","",EXP(-$H$14/($H$15*(C362+273.15))))</f>
        <v/>
      </c>
    </row>
    <row r="363">
      <c r="A363" s="8">
        <f>IF($H$6="","",A362+1)</f>
        <v/>
      </c>
      <c r="B363" s="9" t="n"/>
      <c r="C363" s="10" t="n"/>
      <c r="D363" s="11" t="n"/>
      <c r="E363" s="12">
        <f>IF(C363="","",EXP(-$H$14/($H$15*(C363+273.15))))</f>
        <v/>
      </c>
    </row>
    <row r="364">
      <c r="A364" s="8">
        <f>IF($H$6="","",A363+1)</f>
        <v/>
      </c>
      <c r="B364" s="9" t="n"/>
      <c r="C364" s="10" t="n"/>
      <c r="D364" s="11" t="n"/>
      <c r="E364" s="12">
        <f>IF(C364="","",EXP(-$H$14/($H$15*(C364+273.15))))</f>
        <v/>
      </c>
    </row>
    <row r="365">
      <c r="A365" s="8">
        <f>IF($H$6="","",A364+1)</f>
        <v/>
      </c>
      <c r="B365" s="9" t="n"/>
      <c r="C365" s="10" t="n"/>
      <c r="D365" s="11" t="n"/>
      <c r="E365" s="12">
        <f>IF(C365="","",EXP(-$H$14/($H$15*(C365+273.15))))</f>
        <v/>
      </c>
    </row>
    <row r="366">
      <c r="A366" s="8">
        <f>IF($H$6="","",A365+1)</f>
        <v/>
      </c>
      <c r="B366" s="9" t="n"/>
      <c r="C366" s="10" t="n"/>
      <c r="D366" s="11" t="n"/>
      <c r="E366" s="12">
        <f>IF(C366="","",EXP(-$H$14/($H$15*(C366+273.15))))</f>
        <v/>
      </c>
    </row>
    <row r="367">
      <c r="A367" s="8">
        <f>IF($H$6="","",A366+1)</f>
        <v/>
      </c>
      <c r="B367" s="9" t="n"/>
      <c r="C367" s="10" t="n"/>
      <c r="D367" s="11" t="n"/>
      <c r="E367" s="12">
        <f>IF(C367="","",EXP(-$H$14/($H$15*(C367+273.15))))</f>
        <v/>
      </c>
    </row>
    <row r="368">
      <c r="A368" s="8">
        <f>IF($H$6="","",A367+1)</f>
        <v/>
      </c>
      <c r="B368" s="9" t="n"/>
      <c r="C368" s="10" t="n"/>
      <c r="D368" s="11" t="n"/>
      <c r="E368" s="12">
        <f>IF(C368="","",EXP(-$H$14/($H$15*(C368+273.15))))</f>
        <v/>
      </c>
    </row>
    <row r="369">
      <c r="A369" s="8">
        <f>IF($H$6="","",A368+1)</f>
        <v/>
      </c>
      <c r="B369" s="9" t="n"/>
      <c r="C369" s="10" t="n"/>
      <c r="D369" s="11" t="n"/>
      <c r="E369" s="12">
        <f>IF(C369="","",EXP(-$H$14/($H$15*(C369+273.15))))</f>
        <v/>
      </c>
    </row>
    <row r="370">
      <c r="A370" s="8">
        <f>IF($H$6="","",A369+1)</f>
        <v/>
      </c>
      <c r="B370" s="9" t="n"/>
      <c r="C370" s="10" t="n"/>
      <c r="D370" s="11" t="n"/>
      <c r="E370" s="12">
        <f>IF(C370="","",EXP(-$H$14/($H$15*(C370+273.15))))</f>
        <v/>
      </c>
    </row>
    <row r="371">
      <c r="A371" s="8">
        <f>IF($H$6="","",A370+1)</f>
        <v/>
      </c>
      <c r="B371" s="9" t="n"/>
      <c r="C371" s="10" t="n"/>
      <c r="D371" s="11" t="n"/>
      <c r="E371" s="12">
        <f>IF(C371="","",EXP(-$H$14/($H$15*(C371+273.15))))</f>
        <v/>
      </c>
    </row>
    <row r="373">
      <c r="A373" s="20" t="inlineStr">
        <is>
          <t>Generated by The Pharma Partner (Pharma Verixa Limited)   |   thepharmapartner.co.ke/tools/mkt-calculator</t>
        </is>
      </c>
    </row>
  </sheetData>
  <mergeCells count="4">
    <mergeCell ref="A373:H373"/>
    <mergeCell ref="A3:H3"/>
    <mergeCell ref="A2:H2"/>
    <mergeCell ref="A1:H1"/>
  </mergeCells>
  <pageMargins left="0.75" right="0.75" top="1" bottom="1" header="0.5" footer="0.5"/>
  <headerFooter>
    <oddHeader>&amp;C&amp;"Arial"&amp;10The Pharma Partner  |  MKT Tracker</oddHeader>
    <oddFooter>&amp;C&amp;"Arial"&amp;9thepharmapartner.co.ke/tools/mkt-calculator  | 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The Pharma Partner (Pharma Verixa Limited)</dc:creator>
  <dc:title xmlns:dc="http://purl.org/dc/elements/1.1/">MKT Tracker - 12-Month Temperature Tracker</dc:title>
  <dc:subject xmlns:dc="http://purl.org/dc/elements/1.1/">Mean Kinetic Temperature temperature log</dc:subject>
  <dcterms:created xmlns:dcterms="http://purl.org/dc/terms/" xmlns:xsi="http://www.w3.org/2001/XMLSchema-instance" xsi:type="dcterms:W3CDTF">2026-08-15T08:36:31Z</dcterms:created>
  <dcterms:modified xmlns:dcterms="http://purl.org/dc/terms/" xmlns:xsi="http://www.w3.org/2001/XMLSchema-instance" xsi:type="dcterms:W3CDTF">2026-08-15T08:36:31Z</dcterms:modified>
</cp:coreProperties>
</file>